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pa\Desktop\"/>
    </mc:Choice>
  </mc:AlternateContent>
  <bookViews>
    <workbookView xWindow="0" yWindow="0" windowWidth="20490" windowHeight="9045" firstSheet="2" activeTab="2"/>
  </bookViews>
  <sheets>
    <sheet name="ŽÁCI" sheetId="9" r:id="rId1"/>
    <sheet name="MUŽI I." sheetId="3" r:id="rId2"/>
    <sheet name="MUŽI II." sheetId="1" r:id="rId3"/>
    <sheet name="ŽENY" sheetId="2" r:id="rId4"/>
    <sheet name="CELKEM" sheetId="4" r:id="rId5"/>
    <sheet name=" 100 m CELKEM" sheetId="5" r:id="rId6"/>
    <sheet name="100 m MUŽI I." sheetId="6" r:id="rId7"/>
    <sheet name="100 m MUŽI II." sheetId="7" r:id="rId8"/>
    <sheet name="100 m ŽENY" sheetId="8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4" l="1"/>
  <c r="A14" i="4"/>
  <c r="A13" i="4"/>
  <c r="A12" i="4"/>
  <c r="A10" i="4"/>
  <c r="A9" i="4"/>
  <c r="A7" i="4"/>
  <c r="A14" i="9"/>
  <c r="A13" i="9"/>
  <c r="A15" i="9"/>
  <c r="A12" i="9"/>
  <c r="A10" i="9"/>
  <c r="A9" i="9"/>
  <c r="A7" i="9"/>
  <c r="A12" i="8" l="1"/>
  <c r="A9" i="8"/>
  <c r="A7" i="8"/>
  <c r="A8" i="8"/>
  <c r="A10" i="8"/>
  <c r="A11" i="8"/>
  <c r="A13" i="8"/>
  <c r="A6" i="8"/>
  <c r="A6" i="7"/>
  <c r="A18" i="7"/>
  <c r="A13" i="7"/>
  <c r="A19" i="7"/>
  <c r="A17" i="7"/>
  <c r="A11" i="7"/>
  <c r="A12" i="7"/>
  <c r="A10" i="7"/>
  <c r="A9" i="7"/>
  <c r="A7" i="7"/>
  <c r="A8" i="7"/>
  <c r="A15" i="7"/>
  <c r="A14" i="7"/>
  <c r="A16" i="7"/>
  <c r="A15" i="6"/>
  <c r="A20" i="6"/>
  <c r="A12" i="6"/>
  <c r="A21" i="6"/>
  <c r="A26" i="6"/>
  <c r="A17" i="6"/>
  <c r="A19" i="6"/>
  <c r="A14" i="6"/>
  <c r="A22" i="6"/>
  <c r="A25" i="6"/>
  <c r="A23" i="6"/>
  <c r="A13" i="6"/>
  <c r="A9" i="6"/>
  <c r="A11" i="6"/>
  <c r="A18" i="6"/>
  <c r="A7" i="6"/>
  <c r="A8" i="6"/>
  <c r="A10" i="6"/>
  <c r="A24" i="6"/>
  <c r="A16" i="6"/>
  <c r="A6" i="1"/>
  <c r="A7" i="1"/>
  <c r="A8" i="1"/>
  <c r="A9" i="1"/>
  <c r="A8" i="3" l="1"/>
  <c r="A10" i="3"/>
  <c r="A9" i="3"/>
  <c r="A6" i="3"/>
  <c r="A7" i="3"/>
  <c r="A6" i="2"/>
  <c r="A7" i="2"/>
</calcChain>
</file>

<file path=xl/sharedStrings.xml><?xml version="1.0" encoding="utf-8"?>
<sst xmlns="http://schemas.openxmlformats.org/spreadsheetml/2006/main" count="403" uniqueCount="119">
  <si>
    <t>ČASOMÍRA  SDH-LOM   TEL: 775163853</t>
  </si>
  <si>
    <t>POŘADÍ</t>
  </si>
  <si>
    <t>DRUŽSTVO</t>
  </si>
  <si>
    <t>KOŠ</t>
  </si>
  <si>
    <t>VODA</t>
  </si>
  <si>
    <t>ROZDĚLOVAČ</t>
  </si>
  <si>
    <t>VÝSTŘIK</t>
  </si>
  <si>
    <t>VÝSLEDEK</t>
  </si>
  <si>
    <t xml:space="preserve">SDH LOM </t>
  </si>
  <si>
    <t xml:space="preserve">SDH SLAPY  </t>
  </si>
  <si>
    <t>SDH LIBĚJICE</t>
  </si>
  <si>
    <t>SDH RADIMOVICE</t>
  </si>
  <si>
    <t>OKRSKOVÁ SOUTĚŽ RADIMOVICE</t>
  </si>
  <si>
    <t>KATEGORIE: MUŽI I.            DNE 26.5.2018</t>
  </si>
  <si>
    <t>KATEGORIE: MUŽI II.            DNE 26.5.2018</t>
  </si>
  <si>
    <t>KATEGORIE ŽENY            DNE 26.5.2018</t>
  </si>
  <si>
    <t xml:space="preserve">SDH SLAPY </t>
  </si>
  <si>
    <t>SDH DRAŽIČKY</t>
  </si>
  <si>
    <t>SDH DRAŽIČKY MUŽI I.</t>
  </si>
  <si>
    <t>SDH LIBĚJICE MUŽI I.</t>
  </si>
  <si>
    <t>SDH RADIMOVICE MUŽI I.</t>
  </si>
  <si>
    <t>SDH LOM MUŽI II.</t>
  </si>
  <si>
    <t>SDH SLAPY MUŽI II.</t>
  </si>
  <si>
    <t>SDH LIBĚJICE MUŽI II.</t>
  </si>
  <si>
    <t>SDH DRAŽIČKY MUŽI II.</t>
  </si>
  <si>
    <t>SDH SLAPY ŽENY</t>
  </si>
  <si>
    <t>L.P.</t>
  </si>
  <si>
    <t>P.P.</t>
  </si>
  <si>
    <t>ČASOMÍRA  SDH-LOM   TEL: 775 163 853</t>
  </si>
  <si>
    <t>P.P</t>
  </si>
  <si>
    <t>JMÉNO</t>
  </si>
  <si>
    <t>PŘÍJMENÍ</t>
  </si>
  <si>
    <t>SDH LOM MUŽI I.</t>
  </si>
  <si>
    <t>SDH SLAPY MUŽI I.</t>
  </si>
  <si>
    <t xml:space="preserve">SDH LOM ŽENY </t>
  </si>
  <si>
    <t xml:space="preserve">Luděk </t>
  </si>
  <si>
    <t>Vlk</t>
  </si>
  <si>
    <t xml:space="preserve">Miroslav </t>
  </si>
  <si>
    <t>Holub</t>
  </si>
  <si>
    <t xml:space="preserve">Michal </t>
  </si>
  <si>
    <t xml:space="preserve">Tomáš </t>
  </si>
  <si>
    <t>Novák</t>
  </si>
  <si>
    <t>Josef</t>
  </si>
  <si>
    <t>Bílek</t>
  </si>
  <si>
    <t>Václav</t>
  </si>
  <si>
    <t>Janda</t>
  </si>
  <si>
    <t xml:space="preserve">Milan </t>
  </si>
  <si>
    <t>Broukal</t>
  </si>
  <si>
    <t xml:space="preserve">Karin </t>
  </si>
  <si>
    <t>Joštová</t>
  </si>
  <si>
    <t>Dafčíková</t>
  </si>
  <si>
    <t>KATEGORIE: ŽÁCI          DNE 26.5.2018</t>
  </si>
  <si>
    <t>SDH SLAPY A</t>
  </si>
  <si>
    <t>SDH SLAPY B</t>
  </si>
  <si>
    <t>SDH SLAPY</t>
  </si>
  <si>
    <t>SDH LOM A</t>
  </si>
  <si>
    <t>SDH LOM B</t>
  </si>
  <si>
    <t>PŘÍPRAVKA</t>
  </si>
  <si>
    <t>MLADŠÍ</t>
  </si>
  <si>
    <t>STARŠÍ</t>
  </si>
  <si>
    <t>Dvořák</t>
  </si>
  <si>
    <t xml:space="preserve">Martin </t>
  </si>
  <si>
    <t>Lutovský</t>
  </si>
  <si>
    <t>Smrž</t>
  </si>
  <si>
    <t xml:space="preserve">Jakub </t>
  </si>
  <si>
    <t>Švec</t>
  </si>
  <si>
    <t>Ondřej</t>
  </si>
  <si>
    <t>Hach</t>
  </si>
  <si>
    <t>Hubáček</t>
  </si>
  <si>
    <t xml:space="preserve">Filip </t>
  </si>
  <si>
    <t>David</t>
  </si>
  <si>
    <t>Janovský</t>
  </si>
  <si>
    <t>Kamil</t>
  </si>
  <si>
    <t>Lengr</t>
  </si>
  <si>
    <t>Milan</t>
  </si>
  <si>
    <t>Mrázek</t>
  </si>
  <si>
    <t>Marin</t>
  </si>
  <si>
    <t>Klípa</t>
  </si>
  <si>
    <t>Petr</t>
  </si>
  <si>
    <t>Blažek</t>
  </si>
  <si>
    <t xml:space="preserve">Roman </t>
  </si>
  <si>
    <t>Bambula</t>
  </si>
  <si>
    <t>Legát</t>
  </si>
  <si>
    <t xml:space="preserve">Miloš </t>
  </si>
  <si>
    <t xml:space="preserve">Petr </t>
  </si>
  <si>
    <t>Novotný</t>
  </si>
  <si>
    <t>Pavel</t>
  </si>
  <si>
    <t>Prchlík</t>
  </si>
  <si>
    <t>Hála</t>
  </si>
  <si>
    <t>Luboš</t>
  </si>
  <si>
    <t>Bartáček</t>
  </si>
  <si>
    <t xml:space="preserve">Václav </t>
  </si>
  <si>
    <t>Kužela</t>
  </si>
  <si>
    <t xml:space="preserve">Vladimír </t>
  </si>
  <si>
    <t>Fojt</t>
  </si>
  <si>
    <t xml:space="preserve">Jaroslav </t>
  </si>
  <si>
    <t xml:space="preserve">Adéla </t>
  </si>
  <si>
    <t>Smržová</t>
  </si>
  <si>
    <t>Denisa</t>
  </si>
  <si>
    <t>Tatýrková</t>
  </si>
  <si>
    <t>Julie</t>
  </si>
  <si>
    <t>Hubáčková</t>
  </si>
  <si>
    <t xml:space="preserve">Sabina </t>
  </si>
  <si>
    <t>Jírovcová</t>
  </si>
  <si>
    <t>Jarmila</t>
  </si>
  <si>
    <t>Kleinerová</t>
  </si>
  <si>
    <t>Olina</t>
  </si>
  <si>
    <t>Čížková</t>
  </si>
  <si>
    <t xml:space="preserve">SDH DRAŽIČKY </t>
  </si>
  <si>
    <t>MUŽI I.</t>
  </si>
  <si>
    <r>
      <rPr>
        <b/>
        <sz val="11"/>
        <color rgb="FFFFFF00"/>
        <rFont val="Calibri"/>
        <family val="2"/>
        <charset val="238"/>
        <scheme val="minor"/>
      </rPr>
      <t>MUŽI II</t>
    </r>
    <r>
      <rPr>
        <sz val="11"/>
        <color theme="1"/>
        <rFont val="Calibri"/>
        <family val="2"/>
        <charset val="238"/>
        <scheme val="minor"/>
      </rPr>
      <t>.</t>
    </r>
  </si>
  <si>
    <t>Emil</t>
  </si>
  <si>
    <t>Kasper</t>
  </si>
  <si>
    <t>Barbora</t>
  </si>
  <si>
    <t>DIS</t>
  </si>
  <si>
    <t>KATEGORIE: MUŽI  + ŽENY           DNE 26.5.2018</t>
  </si>
  <si>
    <t>MUŽI II.</t>
  </si>
  <si>
    <t>ŽENY</t>
  </si>
  <si>
    <t>KATEGORIE: VŠECHNY ÚTOK           DNE 26.5.2018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</si>
</sst>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2" fontId="0" fillId="2" borderId="0" xfId="0" applyNumberFormat="1" applyFill="1"/>
    <xf numFmtId="0" fontId="0" fillId="2" borderId="0" xfId="0" applyNumberFormat="1" applyFill="1"/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0" fillId="0" borderId="0" xfId="0" applyNumberFormat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0" borderId="0" xfId="0" applyNumberFormat="1" applyBorder="1"/>
    <xf numFmtId="0" fontId="0" fillId="0" borderId="0" xfId="0" applyBorder="1"/>
    <xf numFmtId="2" fontId="0" fillId="0" borderId="0" xfId="0" applyNumberFormat="1" applyBorder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ální" xfId="0" builtinId="0"/>
  </cellStyles>
  <dxfs count="68">
    <dxf>
      <numFmt numFmtId="2" formatCode="0.00"/>
    </dxf>
    <dxf>
      <numFmt numFmtId="2" formatCode="0.00"/>
    </dxf>
    <dxf>
      <numFmt numFmtId="2" formatCode="0.00"/>
    </dxf>
    <dxf>
      <numFmt numFmtId="0" formatCode="General"/>
    </dxf>
    <dxf>
      <numFmt numFmtId="2" formatCode="0.00"/>
    </dxf>
    <dxf>
      <numFmt numFmtId="2" formatCode="0.00"/>
    </dxf>
    <dxf>
      <numFmt numFmtId="2" formatCode="0.00"/>
    </dxf>
    <dxf>
      <numFmt numFmtId="0" formatCode="General"/>
    </dxf>
    <dxf>
      <numFmt numFmtId="2" formatCode="0.00"/>
    </dxf>
    <dxf>
      <numFmt numFmtId="2" formatCode="0.00"/>
    </dxf>
    <dxf>
      <numFmt numFmtId="2" formatCode="0.00"/>
    </dxf>
    <dxf>
      <numFmt numFmtId="0" formatCode="General"/>
    </dxf>
    <dxf>
      <numFmt numFmtId="2" formatCode="0.00"/>
    </dxf>
    <dxf>
      <numFmt numFmtId="2" formatCode="0.00"/>
    </dxf>
    <dxf>
      <numFmt numFmtId="2" formatCode="0.00"/>
    </dxf>
    <dxf>
      <numFmt numFmtId="0" formatCode="General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0" formatCode="General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5" name="Tabulka146" displayName="Tabulka146" ref="A5:I17" totalsRowShown="0" headerRowDxfId="67" dataDxfId="66">
  <autoFilter ref="A5:I17"/>
  <sortState ref="A6:I17">
    <sortCondition ref="I5:I17"/>
  </sortState>
  <tableColumns count="9">
    <tableColumn id="1" name="POŘADÍ" dataDxfId="65">
      <calculatedColumnFormula>RANK(Tabulka146[[#This Row],[VÝSLEDEK]],I:I, 1)</calculatedColumnFormula>
    </tableColumn>
    <tableColumn id="2" name="DRUŽSTVO" dataDxfId="64"/>
    <tableColumn id="3" name="KOŠ" dataDxfId="63"/>
    <tableColumn id="4" name="VODA" dataDxfId="62"/>
    <tableColumn id="5" name="ROZDĚLOVAČ" dataDxfId="61"/>
    <tableColumn id="6" name="VÝSTŘIK" dataDxfId="60"/>
    <tableColumn id="7" name="L.P." dataDxfId="59"/>
    <tableColumn id="8" name="P.P." dataDxfId="58"/>
    <tableColumn id="9" name="VÝSLEDEK" dataDxfId="57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id="3" name="Tabulka14" displayName="Tabulka14" ref="A5:I17" totalsRowShown="0" headerRowDxfId="56" dataDxfId="55">
  <autoFilter ref="A5:I17"/>
  <sortState ref="A6:I17">
    <sortCondition ref="I5:I17"/>
  </sortState>
  <tableColumns count="9">
    <tableColumn id="1" name="POŘADÍ" dataDxfId="54">
      <calculatedColumnFormula>RANK(Tabulka14[[#This Row],[VÝSLEDEK]],I:I, 1)</calculatedColumnFormula>
    </tableColumn>
    <tableColumn id="2" name="DRUŽSTVO" dataDxfId="53"/>
    <tableColumn id="3" name="KOŠ" dataDxfId="52"/>
    <tableColumn id="4" name="VODA" dataDxfId="51"/>
    <tableColumn id="5" name="ROZDĚLOVAČ" dataDxfId="50"/>
    <tableColumn id="6" name="VÝSTŘIK" dataDxfId="49"/>
    <tableColumn id="7" name="L.P." dataDxfId="48"/>
    <tableColumn id="8" name="P.P." dataDxfId="47"/>
    <tableColumn id="9" name="VÝSLEDEK" dataDxfId="46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id="1" name="Tabulka1" displayName="Tabulka1" ref="A5:I17" totalsRowShown="0" headerRowDxfId="45" dataDxfId="44">
  <autoFilter ref="A5:I17"/>
  <sortState ref="A6:I17">
    <sortCondition ref="I5:I17"/>
  </sortState>
  <tableColumns count="9">
    <tableColumn id="1" name="POŘADÍ" dataDxfId="43">
      <calculatedColumnFormula>RANK(Tabulka1[[#This Row],[VÝSLEDEK]],I:I, 1)</calculatedColumnFormula>
    </tableColumn>
    <tableColumn id="2" name="DRUŽSTVO" dataDxfId="42"/>
    <tableColumn id="3" name="KOŠ" dataDxfId="41"/>
    <tableColumn id="4" name="VODA" dataDxfId="40"/>
    <tableColumn id="5" name="ROZDĚLOVAČ" dataDxfId="39"/>
    <tableColumn id="6" name="VÝSTŘIK" dataDxfId="38"/>
    <tableColumn id="7" name="L.P." dataDxfId="37"/>
    <tableColumn id="8" name="P.P" dataDxfId="36"/>
    <tableColumn id="9" name="VÝSLEDEK" dataDxfId="35"/>
  </tableColumns>
  <tableStyleInfo name="TableStyleMedium13" showFirstColumn="0" showLastColumn="0" showRowStripes="1" showColumnStripes="0"/>
</table>
</file>

<file path=xl/tables/table4.xml><?xml version="1.0" encoding="utf-8"?>
<table xmlns="http://schemas.openxmlformats.org/spreadsheetml/2006/main" id="2" name="Tabulka13" displayName="Tabulka13" ref="A5:I17" totalsRowShown="0" headerRowDxfId="34" dataDxfId="33">
  <autoFilter ref="A5:I17"/>
  <sortState ref="A6:I17">
    <sortCondition ref="I5:I17"/>
  </sortState>
  <tableColumns count="9">
    <tableColumn id="1" name="POŘADÍ" dataDxfId="32">
      <calculatedColumnFormula>RANK(Tabulka13[[#This Row],[VÝSLEDEK]],I:I, 1)</calculatedColumnFormula>
    </tableColumn>
    <tableColumn id="2" name="DRUŽSTVO" dataDxfId="31"/>
    <tableColumn id="3" name="KOŠ" dataDxfId="30"/>
    <tableColumn id="4" name="VODA" dataDxfId="29"/>
    <tableColumn id="5" name="ROZDĚLOVAČ" dataDxfId="28"/>
    <tableColumn id="6" name="VÝSTŘIK" dataDxfId="27"/>
    <tableColumn id="7" name="L.P." dataDxfId="26"/>
    <tableColumn id="8" name="P.P." dataDxfId="25"/>
    <tableColumn id="9" name="VÝSLEDEK" dataDxfId="24"/>
  </tableColumns>
  <tableStyleInfo name="TableStyleMedium13" showFirstColumn="0" showLastColumn="0" showRowStripes="1" showColumnStripes="0"/>
</table>
</file>

<file path=xl/tables/table5.xml><?xml version="1.0" encoding="utf-8"?>
<table xmlns="http://schemas.openxmlformats.org/spreadsheetml/2006/main" id="4" name="Tabulka15" displayName="Tabulka15" ref="A5:I29" totalsRowShown="0">
  <autoFilter ref="A5:I29"/>
  <sortState ref="A6:I22">
    <sortCondition ref="I5:I17"/>
  </sortState>
  <tableColumns count="9">
    <tableColumn id="1" name="POŘADÍ" dataDxfId="23">
      <calculatedColumnFormula>RANK(Tabulka15[[#This Row],[VÝSLEDEK]],I:I, 1)</calculatedColumnFormula>
    </tableColumn>
    <tableColumn id="2" name="DRUŽSTVO"/>
    <tableColumn id="3" name="KOŠ" dataDxfId="22"/>
    <tableColumn id="4" name="VODA" dataDxfId="21"/>
    <tableColumn id="5" name="ROZDĚLOVAČ" dataDxfId="20"/>
    <tableColumn id="6" name="VÝSTŘIK" dataDxfId="19"/>
    <tableColumn id="7" name="L.P." dataDxfId="18"/>
    <tableColumn id="8" name="P.P." dataDxfId="17"/>
    <tableColumn id="9" name="VÝSLEDEK" dataDxfId="16"/>
  </tableColumns>
  <tableStyleInfo name="TableStyleMedium13" showFirstColumn="0" showLastColumn="0" showRowStripes="1" showColumnStripes="0"/>
</table>
</file>

<file path=xl/tables/table6.xml><?xml version="1.0" encoding="utf-8"?>
<table xmlns="http://schemas.openxmlformats.org/spreadsheetml/2006/main" id="7" name="Tabulka158" displayName="Tabulka158" ref="A5:E65" totalsRowShown="0">
  <autoFilter ref="A5:E65"/>
  <sortState ref="A6:E36">
    <sortCondition ref="E5:E18"/>
  </sortState>
  <tableColumns count="5">
    <tableColumn id="1" name="POŘADÍ" dataDxfId="15">
      <calculatedColumnFormula>RANK(Tabulka1589[[#This Row],[VÝSLEDEK]],E:E, 1)</calculatedColumnFormula>
    </tableColumn>
    <tableColumn id="2" name="DRUŽSTVO"/>
    <tableColumn id="3" name="JMÉNO" dataDxfId="14"/>
    <tableColumn id="4" name="PŘÍJMENÍ" dataDxfId="13"/>
    <tableColumn id="9" name="VÝSLEDEK" dataDxfId="12"/>
  </tableColumns>
  <tableStyleInfo name="TableStyleMedium13" showFirstColumn="0" showLastColumn="0" showRowStripes="1" showColumnStripes="0"/>
</table>
</file>

<file path=xl/tables/table7.xml><?xml version="1.0" encoding="utf-8"?>
<table xmlns="http://schemas.openxmlformats.org/spreadsheetml/2006/main" id="8" name="Tabulka1589" displayName="Tabulka1589" ref="A6:E65" totalsRowShown="0">
  <autoFilter ref="A6:E65"/>
  <sortState ref="A7:E65">
    <sortCondition ref="E6:E65"/>
  </sortState>
  <tableColumns count="5">
    <tableColumn id="1" name="POŘADÍ" dataDxfId="11">
      <calculatedColumnFormula>RANK(Tabulka1589[[#This Row],[VÝSLEDEK]],E:E, 1)</calculatedColumnFormula>
    </tableColumn>
    <tableColumn id="2" name="DRUŽSTVO"/>
    <tableColumn id="3" name="JMÉNO" dataDxfId="10"/>
    <tableColumn id="4" name="PŘÍJMENÍ" dataDxfId="9"/>
    <tableColumn id="9" name="VÝSLEDEK" dataDxfId="8"/>
  </tableColumns>
  <tableStyleInfo name="TableStyleMedium13" showFirstColumn="0" showLastColumn="0" showRowStripes="1" showColumnStripes="0"/>
</table>
</file>

<file path=xl/tables/table8.xml><?xml version="1.0" encoding="utf-8"?>
<table xmlns="http://schemas.openxmlformats.org/spreadsheetml/2006/main" id="9" name="Tabulka15810" displayName="Tabulka15810" ref="A5:E64" totalsRowShown="0">
  <autoFilter ref="A5:E64"/>
  <sortState ref="A6:E64">
    <sortCondition ref="E5:E64"/>
  </sortState>
  <tableColumns count="5">
    <tableColumn id="1" name="POŘADÍ" dataDxfId="7">
      <calculatedColumnFormula>RANK(Tabulka15810[[#This Row],[VÝSLEDEK]],E:E, 1)</calculatedColumnFormula>
    </tableColumn>
    <tableColumn id="2" name="DRUŽSTVO"/>
    <tableColumn id="3" name="JMÉNO" dataDxfId="6"/>
    <tableColumn id="4" name="PŘÍJMENÍ" dataDxfId="5"/>
    <tableColumn id="9" name="VÝSLEDEK" dataDxfId="4"/>
  </tableColumns>
  <tableStyleInfo name="TableStyleMedium13" showFirstColumn="0" showLastColumn="0" showRowStripes="1" showColumnStripes="0"/>
</table>
</file>

<file path=xl/tables/table9.xml><?xml version="1.0" encoding="utf-8"?>
<table xmlns="http://schemas.openxmlformats.org/spreadsheetml/2006/main" id="10" name="Tabulka15811" displayName="Tabulka15811" ref="A5:E64" totalsRowShown="0">
  <autoFilter ref="A5:E64"/>
  <sortState ref="A6:E64">
    <sortCondition ref="E5:E64"/>
  </sortState>
  <tableColumns count="5">
    <tableColumn id="1" name="POŘADÍ" dataDxfId="3">
      <calculatedColumnFormula>RANK(Tabulka15811[[#This Row],[VÝSLEDEK]],E:E, 1)</calculatedColumnFormula>
    </tableColumn>
    <tableColumn id="2" name="DRUŽSTVO"/>
    <tableColumn id="3" name="JMÉNO" dataDxfId="2"/>
    <tableColumn id="4" name="PŘÍJMENÍ" dataDxfId="1"/>
    <tableColumn id="9" name="VÝSLEDEK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A6" sqref="A6:I15"/>
    </sheetView>
  </sheetViews>
  <sheetFormatPr defaultRowHeight="15" x14ac:dyDescent="0.25"/>
  <cols>
    <col min="1" max="1" width="11" customWidth="1"/>
    <col min="2" max="2" width="18.28515625" customWidth="1"/>
    <col min="3" max="3" width="6.28515625" customWidth="1"/>
    <col min="4" max="4" width="7.140625" customWidth="1"/>
    <col min="5" max="5" width="12.42578125" customWidth="1"/>
    <col min="7" max="7" width="5.7109375" customWidth="1"/>
    <col min="8" max="8" width="7" customWidth="1"/>
  </cols>
  <sheetData>
    <row r="1" spans="1:9" ht="23.25" x14ac:dyDescent="0.25">
      <c r="B1" s="20" t="s">
        <v>12</v>
      </c>
      <c r="C1" s="20"/>
      <c r="D1" s="20"/>
      <c r="E1" s="20"/>
      <c r="F1" s="20"/>
      <c r="G1" s="20"/>
      <c r="H1" s="3"/>
      <c r="I1" s="3"/>
    </row>
    <row r="2" spans="1:9" x14ac:dyDescent="0.25">
      <c r="B2" s="21" t="s">
        <v>0</v>
      </c>
      <c r="C2" s="21"/>
      <c r="D2" s="21"/>
      <c r="E2" s="21"/>
      <c r="F2" s="21"/>
      <c r="G2" s="21"/>
      <c r="H2" s="3"/>
      <c r="I2" s="3"/>
    </row>
    <row r="3" spans="1:9" x14ac:dyDescent="0.25">
      <c r="B3" s="21" t="s">
        <v>51</v>
      </c>
      <c r="C3" s="21"/>
      <c r="D3" s="21"/>
      <c r="E3" s="21"/>
      <c r="F3" s="21"/>
      <c r="G3" s="21"/>
      <c r="H3" s="3"/>
      <c r="I3" s="3"/>
    </row>
    <row r="4" spans="1:9" x14ac:dyDescent="0.25">
      <c r="A4" s="4"/>
      <c r="B4" s="4"/>
      <c r="C4" s="3"/>
      <c r="D4" s="3"/>
      <c r="E4" s="3"/>
      <c r="F4" s="3"/>
      <c r="G4" s="3"/>
      <c r="H4" s="3"/>
      <c r="I4" s="3"/>
    </row>
    <row r="5" spans="1:9" x14ac:dyDescent="0.25">
      <c r="A5" s="4" t="s">
        <v>1</v>
      </c>
      <c r="B5" s="4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26</v>
      </c>
      <c r="H5" s="3" t="s">
        <v>27</v>
      </c>
      <c r="I5" s="3" t="s">
        <v>7</v>
      </c>
    </row>
    <row r="6" spans="1:9" x14ac:dyDescent="0.25">
      <c r="A6" s="12" t="s">
        <v>57</v>
      </c>
      <c r="B6" s="10"/>
      <c r="C6" s="11"/>
      <c r="D6" s="11"/>
      <c r="E6" s="11"/>
      <c r="F6" s="11"/>
      <c r="G6" s="11"/>
      <c r="H6" s="11"/>
      <c r="I6" s="11"/>
    </row>
    <row r="7" spans="1:9" x14ac:dyDescent="0.25">
      <c r="A7" s="4">
        <f>RANK(Tabulka146[[#This Row],[VÝSLEDEK]],I:I, 1)</f>
        <v>7</v>
      </c>
      <c r="B7" s="4" t="s">
        <v>9</v>
      </c>
      <c r="C7" s="3"/>
      <c r="D7" s="3"/>
      <c r="E7" s="3"/>
      <c r="F7" s="3"/>
      <c r="G7" s="3"/>
      <c r="H7" s="3"/>
      <c r="I7" s="3">
        <v>39.31</v>
      </c>
    </row>
    <row r="8" spans="1:9" x14ac:dyDescent="0.25">
      <c r="A8" s="12" t="s">
        <v>58</v>
      </c>
      <c r="B8" s="10"/>
      <c r="C8" s="11"/>
      <c r="D8" s="11"/>
      <c r="E8" s="11"/>
      <c r="F8" s="11"/>
      <c r="G8" s="11"/>
      <c r="H8" s="11"/>
      <c r="I8" s="11"/>
    </row>
    <row r="9" spans="1:9" x14ac:dyDescent="0.25">
      <c r="A9" s="4">
        <f>RANK(Tabulka146[[#This Row],[VÝSLEDEK]],I:I, 1)</f>
        <v>5</v>
      </c>
      <c r="B9" s="4" t="s">
        <v>8</v>
      </c>
      <c r="C9" s="3">
        <v>6.49</v>
      </c>
      <c r="D9" s="3">
        <v>15.8</v>
      </c>
      <c r="E9" s="3">
        <v>19.37</v>
      </c>
      <c r="F9" s="3">
        <v>20.78</v>
      </c>
      <c r="G9" s="3">
        <v>24.04</v>
      </c>
      <c r="H9" s="3">
        <v>24.52</v>
      </c>
      <c r="I9" s="3">
        <v>24.52</v>
      </c>
    </row>
    <row r="10" spans="1:9" x14ac:dyDescent="0.25">
      <c r="A10" s="4">
        <f>RANK(Tabulka146[[#This Row],[VÝSLEDEK]],I:I, 1)</f>
        <v>6</v>
      </c>
      <c r="B10" s="4" t="s">
        <v>54</v>
      </c>
      <c r="C10" s="3">
        <v>11.63</v>
      </c>
      <c r="D10" s="3">
        <v>15.03</v>
      </c>
      <c r="E10" s="3">
        <v>17.46</v>
      </c>
      <c r="F10" s="3">
        <v>20.350000000000001</v>
      </c>
      <c r="G10" s="3">
        <v>22.09</v>
      </c>
      <c r="H10" s="3">
        <v>24.7</v>
      </c>
      <c r="I10" s="3">
        <v>24.7</v>
      </c>
    </row>
    <row r="11" spans="1:9" x14ac:dyDescent="0.25">
      <c r="A11" s="12" t="s">
        <v>59</v>
      </c>
      <c r="B11" s="8"/>
      <c r="C11" s="9"/>
      <c r="D11" s="9"/>
      <c r="E11" s="9"/>
      <c r="F11" s="9"/>
      <c r="G11" s="9"/>
      <c r="H11" s="9"/>
      <c r="I11" s="9"/>
    </row>
    <row r="12" spans="1:9" x14ac:dyDescent="0.25">
      <c r="A12" s="4">
        <f>RANK(Tabulka146[[#This Row],[VÝSLEDEK]],I:I, 1)</f>
        <v>1</v>
      </c>
      <c r="B12" s="4" t="s">
        <v>52</v>
      </c>
      <c r="C12" s="3">
        <v>7.56</v>
      </c>
      <c r="D12" s="3">
        <v>9.99</v>
      </c>
      <c r="E12" s="3">
        <v>11.73</v>
      </c>
      <c r="F12" s="3">
        <v>14.09</v>
      </c>
      <c r="G12" s="3">
        <v>15.02</v>
      </c>
      <c r="H12" s="3">
        <v>15.58</v>
      </c>
      <c r="I12" s="3">
        <v>15.58</v>
      </c>
    </row>
    <row r="13" spans="1:9" x14ac:dyDescent="0.25">
      <c r="A13" s="4">
        <f>RANK(Tabulka146[[#This Row],[VÝSLEDEK]],I:I, 1)</f>
        <v>2</v>
      </c>
      <c r="B13" s="4" t="s">
        <v>56</v>
      </c>
      <c r="C13" s="3">
        <v>9.31</v>
      </c>
      <c r="D13" s="3">
        <v>10</v>
      </c>
      <c r="E13" s="3">
        <v>11.65</v>
      </c>
      <c r="F13" s="3">
        <v>12.55</v>
      </c>
      <c r="G13" s="3">
        <v>16.96</v>
      </c>
      <c r="H13" s="3">
        <v>15.51</v>
      </c>
      <c r="I13" s="3">
        <v>16.96</v>
      </c>
    </row>
    <row r="14" spans="1:9" x14ac:dyDescent="0.25">
      <c r="A14" s="4">
        <f>RANK(Tabulka146[[#This Row],[VÝSLEDEK]],I:I, 1)</f>
        <v>3</v>
      </c>
      <c r="B14" s="4" t="s">
        <v>53</v>
      </c>
      <c r="C14" s="3">
        <v>5.18</v>
      </c>
      <c r="D14" s="3">
        <v>11.97</v>
      </c>
      <c r="E14" s="3">
        <v>16.48</v>
      </c>
      <c r="F14" s="3">
        <v>17.02</v>
      </c>
      <c r="G14" s="3">
        <v>17.809999999999999</v>
      </c>
      <c r="H14" s="3">
        <v>17.22</v>
      </c>
      <c r="I14" s="3">
        <v>17.809999999999999</v>
      </c>
    </row>
    <row r="15" spans="1:9" x14ac:dyDescent="0.25">
      <c r="A15" s="4">
        <f>RANK(Tabulka146[[#This Row],[VÝSLEDEK]],I:I, 1)</f>
        <v>4</v>
      </c>
      <c r="B15" s="4" t="s">
        <v>55</v>
      </c>
      <c r="C15" s="3">
        <v>10.53</v>
      </c>
      <c r="D15" s="3">
        <v>14.06</v>
      </c>
      <c r="E15" s="3">
        <v>17.47</v>
      </c>
      <c r="F15" s="3">
        <v>19.95</v>
      </c>
      <c r="G15" s="3">
        <v>21.14</v>
      </c>
      <c r="H15" s="3">
        <v>23.68</v>
      </c>
      <c r="I15" s="3">
        <v>23.68</v>
      </c>
    </row>
    <row r="16" spans="1:9" x14ac:dyDescent="0.25">
      <c r="A16" s="4"/>
      <c r="B16" s="4"/>
      <c r="C16" s="3"/>
      <c r="D16" s="3"/>
      <c r="E16" s="3"/>
      <c r="F16" s="3"/>
      <c r="G16" s="3"/>
      <c r="H16" s="3"/>
      <c r="I16" s="3"/>
    </row>
    <row r="17" spans="1:9" x14ac:dyDescent="0.25">
      <c r="A17" s="4"/>
      <c r="B17" s="4"/>
      <c r="C17" s="3"/>
      <c r="D17" s="3"/>
      <c r="E17" s="3"/>
      <c r="F17" s="3"/>
      <c r="G17" s="3"/>
      <c r="H17" s="3"/>
      <c r="I17" s="3"/>
    </row>
  </sheetData>
  <mergeCells count="3">
    <mergeCell ref="B1:G1"/>
    <mergeCell ref="B2:G2"/>
    <mergeCell ref="B3:G3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2" zoomScale="120" zoomScaleNormal="120" workbookViewId="0">
      <selection activeCell="A6" sqref="A6:I15"/>
    </sheetView>
  </sheetViews>
  <sheetFormatPr defaultRowHeight="15" x14ac:dyDescent="0.25"/>
  <cols>
    <col min="1" max="1" width="8.140625" customWidth="1"/>
    <col min="2" max="2" width="19.5703125" style="4" customWidth="1"/>
    <col min="3" max="3" width="6.42578125" customWidth="1"/>
    <col min="4" max="4" width="8.140625" customWidth="1"/>
    <col min="7" max="7" width="6.42578125" customWidth="1"/>
    <col min="8" max="8" width="6.5703125" style="4" customWidth="1"/>
    <col min="9" max="9" width="9.140625" style="4"/>
  </cols>
  <sheetData>
    <row r="1" spans="1:9" ht="23.25" x14ac:dyDescent="0.25">
      <c r="B1" s="20" t="s">
        <v>12</v>
      </c>
      <c r="C1" s="20"/>
      <c r="D1" s="20"/>
      <c r="E1" s="20"/>
      <c r="F1" s="20"/>
      <c r="G1" s="20"/>
      <c r="H1" s="3"/>
      <c r="I1" s="3"/>
    </row>
    <row r="2" spans="1:9" x14ac:dyDescent="0.25">
      <c r="B2" s="21" t="s">
        <v>0</v>
      </c>
      <c r="C2" s="21"/>
      <c r="D2" s="21"/>
      <c r="E2" s="21"/>
      <c r="F2" s="21"/>
      <c r="G2" s="21"/>
      <c r="H2" s="3"/>
      <c r="I2" s="3"/>
    </row>
    <row r="3" spans="1:9" x14ac:dyDescent="0.25">
      <c r="B3" s="21" t="s">
        <v>13</v>
      </c>
      <c r="C3" s="21"/>
      <c r="D3" s="21"/>
      <c r="E3" s="21"/>
      <c r="F3" s="21"/>
      <c r="G3" s="21"/>
      <c r="H3" s="3"/>
      <c r="I3" s="3"/>
    </row>
    <row r="4" spans="1:9" x14ac:dyDescent="0.25">
      <c r="A4" s="4"/>
      <c r="C4" s="3"/>
      <c r="D4" s="3"/>
      <c r="E4" s="3"/>
      <c r="F4" s="3"/>
      <c r="G4" s="3"/>
      <c r="H4" s="3"/>
      <c r="I4" s="3"/>
    </row>
    <row r="5" spans="1:9" x14ac:dyDescent="0.25">
      <c r="A5" s="4" t="s">
        <v>1</v>
      </c>
      <c r="B5" s="4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26</v>
      </c>
      <c r="H5" s="3" t="s">
        <v>27</v>
      </c>
      <c r="I5" s="3" t="s">
        <v>7</v>
      </c>
    </row>
    <row r="6" spans="1:9" x14ac:dyDescent="0.25">
      <c r="A6" s="4">
        <f>RANK(Tabulka14[[#This Row],[VÝSLEDEK]],I:I, 1)</f>
        <v>1</v>
      </c>
      <c r="B6" s="4" t="s">
        <v>9</v>
      </c>
      <c r="C6" s="3">
        <v>4.88</v>
      </c>
      <c r="D6" s="3">
        <v>9.2200000000000006</v>
      </c>
      <c r="E6" s="3">
        <v>14.91</v>
      </c>
      <c r="F6" s="3">
        <v>21.35</v>
      </c>
      <c r="G6" s="3">
        <v>22.24</v>
      </c>
      <c r="H6" s="3">
        <v>22.13</v>
      </c>
      <c r="I6" s="3">
        <v>22.24</v>
      </c>
    </row>
    <row r="7" spans="1:9" x14ac:dyDescent="0.25">
      <c r="A7" s="4">
        <f>RANK(Tabulka14[[#This Row],[VÝSLEDEK]],I:I, 1)</f>
        <v>2</v>
      </c>
      <c r="B7" s="4" t="s">
        <v>8</v>
      </c>
      <c r="C7" s="3">
        <v>5.09</v>
      </c>
      <c r="D7" s="3">
        <v>9.7200000000000006</v>
      </c>
      <c r="E7" s="3">
        <v>16.059999999999999</v>
      </c>
      <c r="F7" s="3">
        <v>24.92</v>
      </c>
      <c r="G7" s="3">
        <v>26.22</v>
      </c>
      <c r="H7" s="3">
        <v>28.74</v>
      </c>
      <c r="I7" s="3">
        <v>28.74</v>
      </c>
    </row>
    <row r="8" spans="1:9" x14ac:dyDescent="0.25">
      <c r="A8" s="4">
        <f>RANK(Tabulka14[[#This Row],[VÝSLEDEK]],I:I, 1)</f>
        <v>3</v>
      </c>
      <c r="B8" s="4" t="s">
        <v>108</v>
      </c>
      <c r="C8" s="3">
        <v>8.0399999999999991</v>
      </c>
      <c r="D8" s="3">
        <v>14.06</v>
      </c>
      <c r="E8" s="3">
        <v>20.87</v>
      </c>
      <c r="F8" s="3">
        <v>27.24</v>
      </c>
      <c r="G8" s="3">
        <v>28.02</v>
      </c>
      <c r="H8" s="3">
        <v>28.92</v>
      </c>
      <c r="I8" s="3">
        <v>28.92</v>
      </c>
    </row>
    <row r="9" spans="1:9" x14ac:dyDescent="0.25">
      <c r="A9" s="4">
        <f>RANK(Tabulka14[[#This Row],[VÝSLEDEK]],I:I, 1)</f>
        <v>4</v>
      </c>
      <c r="B9" s="4" t="s">
        <v>10</v>
      </c>
      <c r="C9" s="3">
        <v>6.41</v>
      </c>
      <c r="D9" s="3">
        <v>10.93</v>
      </c>
      <c r="E9" s="3">
        <v>19.36</v>
      </c>
      <c r="F9" s="3">
        <v>26.49</v>
      </c>
      <c r="G9" s="3">
        <v>28.39</v>
      </c>
      <c r="H9" s="3">
        <v>29.13</v>
      </c>
      <c r="I9" s="3">
        <v>29.13</v>
      </c>
    </row>
    <row r="10" spans="1:9" x14ac:dyDescent="0.25">
      <c r="A10" s="4">
        <f>RANK(Tabulka14[[#This Row],[VÝSLEDEK]],I:I, 1)</f>
        <v>5</v>
      </c>
      <c r="B10" s="4" t="s">
        <v>11</v>
      </c>
      <c r="C10" s="3">
        <v>6.37</v>
      </c>
      <c r="D10" s="3">
        <v>18.100000000000001</v>
      </c>
      <c r="E10" s="3">
        <v>29.98</v>
      </c>
      <c r="F10" s="3">
        <v>37.69</v>
      </c>
      <c r="G10" s="3">
        <v>39.11</v>
      </c>
      <c r="H10" s="3">
        <v>39.72</v>
      </c>
      <c r="I10" s="3">
        <v>39.72</v>
      </c>
    </row>
    <row r="11" spans="1:9" x14ac:dyDescent="0.25">
      <c r="A11" s="4"/>
      <c r="C11" s="3"/>
      <c r="D11" s="3"/>
      <c r="E11" s="3"/>
      <c r="F11" s="3"/>
      <c r="G11" s="3"/>
      <c r="H11" s="3"/>
      <c r="I11" s="3"/>
    </row>
    <row r="12" spans="1:9" x14ac:dyDescent="0.25">
      <c r="A12" s="4"/>
      <c r="C12" s="3"/>
      <c r="D12" s="3"/>
      <c r="E12" s="3"/>
      <c r="F12" s="3"/>
      <c r="G12" s="3"/>
      <c r="H12" s="3"/>
      <c r="I12" s="3"/>
    </row>
    <row r="13" spans="1:9" x14ac:dyDescent="0.25">
      <c r="A13" s="4"/>
      <c r="C13" s="3"/>
      <c r="D13" s="3"/>
      <c r="E13" s="3"/>
      <c r="F13" s="3"/>
      <c r="G13" s="3"/>
      <c r="H13" s="3"/>
      <c r="I13" s="3"/>
    </row>
    <row r="14" spans="1:9" x14ac:dyDescent="0.25">
      <c r="A14" s="4"/>
      <c r="C14" s="3"/>
      <c r="D14" s="3"/>
      <c r="E14" s="3"/>
      <c r="F14" s="3"/>
      <c r="G14" s="3"/>
      <c r="H14" s="3"/>
      <c r="I14" s="3"/>
    </row>
    <row r="15" spans="1:9" x14ac:dyDescent="0.25">
      <c r="A15" s="4"/>
      <c r="C15" s="3"/>
      <c r="D15" s="3"/>
      <c r="E15" s="3"/>
      <c r="F15" s="3"/>
      <c r="G15" s="3"/>
      <c r="H15" s="3"/>
      <c r="I15" s="3"/>
    </row>
    <row r="16" spans="1:9" x14ac:dyDescent="0.25">
      <c r="A16" s="4"/>
      <c r="C16" s="3"/>
      <c r="D16" s="3"/>
      <c r="E16" s="3"/>
      <c r="F16" s="3"/>
      <c r="G16" s="3"/>
      <c r="H16" s="3"/>
      <c r="I16" s="3"/>
    </row>
    <row r="17" spans="1:9" x14ac:dyDescent="0.25">
      <c r="A17" s="4"/>
      <c r="C17" s="3"/>
      <c r="D17" s="3"/>
      <c r="E17" s="3"/>
      <c r="F17" s="3"/>
      <c r="G17" s="3"/>
      <c r="H17" s="3"/>
      <c r="I17" s="3"/>
    </row>
    <row r="18" spans="1:9" x14ac:dyDescent="0.25">
      <c r="A18" s="4"/>
      <c r="C18" s="3"/>
      <c r="D18" s="3"/>
      <c r="E18" s="3"/>
      <c r="F18" s="3"/>
      <c r="G18" s="3"/>
      <c r="H18" s="3"/>
      <c r="I18" s="3"/>
    </row>
    <row r="19" spans="1:9" x14ac:dyDescent="0.25">
      <c r="C19" s="1"/>
      <c r="D19" s="1"/>
      <c r="E19" s="1"/>
      <c r="F19" s="1"/>
      <c r="G19" s="1"/>
      <c r="H19" s="3"/>
      <c r="I19" s="3"/>
    </row>
  </sheetData>
  <mergeCells count="3">
    <mergeCell ref="B1:G1"/>
    <mergeCell ref="B2:G2"/>
    <mergeCell ref="B3:G3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A6" sqref="A6:I15"/>
    </sheetView>
  </sheetViews>
  <sheetFormatPr defaultRowHeight="15" x14ac:dyDescent="0.25"/>
  <cols>
    <col min="1" max="1" width="8" customWidth="1"/>
    <col min="2" max="2" width="17.85546875" customWidth="1"/>
    <col min="3" max="3" width="6.28515625" style="1" customWidth="1"/>
    <col min="4" max="4" width="7" style="1" customWidth="1"/>
    <col min="5" max="5" width="13" style="1" customWidth="1"/>
    <col min="6" max="6" width="10.28515625" style="1" customWidth="1"/>
    <col min="7" max="7" width="6.28515625" style="1" customWidth="1"/>
    <col min="8" max="8" width="6" style="1" customWidth="1"/>
    <col min="9" max="9" width="9.85546875" style="1" customWidth="1"/>
  </cols>
  <sheetData>
    <row r="1" spans="1:9" ht="23.25" customHeight="1" x14ac:dyDescent="0.25">
      <c r="B1" s="20" t="s">
        <v>12</v>
      </c>
      <c r="C1" s="20"/>
      <c r="D1" s="20"/>
      <c r="E1" s="20"/>
      <c r="F1" s="20"/>
      <c r="G1" s="20"/>
    </row>
    <row r="2" spans="1:9" ht="15" customHeight="1" x14ac:dyDescent="0.25">
      <c r="B2" s="21" t="s">
        <v>0</v>
      </c>
      <c r="C2" s="21"/>
      <c r="D2" s="21"/>
      <c r="E2" s="21"/>
      <c r="F2" s="21"/>
      <c r="G2" s="21"/>
    </row>
    <row r="3" spans="1:9" ht="15" customHeight="1" x14ac:dyDescent="0.25">
      <c r="B3" s="21" t="s">
        <v>14</v>
      </c>
      <c r="C3" s="21"/>
      <c r="D3" s="21"/>
      <c r="E3" s="21"/>
      <c r="F3" s="21"/>
      <c r="G3" s="21"/>
    </row>
    <row r="4" spans="1:9" x14ac:dyDescent="0.25">
      <c r="A4" s="4"/>
      <c r="B4" s="4"/>
      <c r="C4" s="3"/>
      <c r="D4" s="3"/>
      <c r="E4" s="3"/>
      <c r="F4" s="3"/>
      <c r="G4" s="3"/>
      <c r="H4" s="3"/>
      <c r="I4" s="3"/>
    </row>
    <row r="5" spans="1:9" x14ac:dyDescent="0.25">
      <c r="A5" s="4" t="s">
        <v>1</v>
      </c>
      <c r="B5" s="4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26</v>
      </c>
      <c r="H5" s="3" t="s">
        <v>29</v>
      </c>
      <c r="I5" s="3" t="s">
        <v>7</v>
      </c>
    </row>
    <row r="6" spans="1:9" x14ac:dyDescent="0.25">
      <c r="A6" s="4">
        <f>RANK(Tabulka1[[#This Row],[VÝSLEDEK]],I:I, 1)</f>
        <v>1</v>
      </c>
      <c r="B6" s="4" t="s">
        <v>8</v>
      </c>
      <c r="C6" s="3">
        <v>5.35</v>
      </c>
      <c r="D6" s="3">
        <v>10.16</v>
      </c>
      <c r="E6" s="3">
        <v>17.579999999999998</v>
      </c>
      <c r="F6" s="3">
        <v>23.01</v>
      </c>
      <c r="G6" s="3">
        <v>24.11</v>
      </c>
      <c r="H6" s="3">
        <v>23.9</v>
      </c>
      <c r="I6" s="3">
        <v>24.11</v>
      </c>
    </row>
    <row r="7" spans="1:9" x14ac:dyDescent="0.25">
      <c r="A7" s="4">
        <f>RANK(Tabulka1[[#This Row],[VÝSLEDEK]],I:I, 1)</f>
        <v>2</v>
      </c>
      <c r="B7" s="4" t="s">
        <v>16</v>
      </c>
      <c r="C7" s="3">
        <v>7.97</v>
      </c>
      <c r="D7" s="3">
        <v>11.23</v>
      </c>
      <c r="E7" s="3">
        <v>20.86</v>
      </c>
      <c r="F7" s="3">
        <v>25.35</v>
      </c>
      <c r="G7" s="3">
        <v>26.65</v>
      </c>
      <c r="H7" s="3">
        <v>26.4</v>
      </c>
      <c r="I7" s="3">
        <v>26.65</v>
      </c>
    </row>
    <row r="8" spans="1:9" x14ac:dyDescent="0.25">
      <c r="A8" s="4">
        <f>RANK(Tabulka1[[#This Row],[VÝSLEDEK]],I:I, 1)</f>
        <v>3</v>
      </c>
      <c r="B8" s="4" t="s">
        <v>17</v>
      </c>
      <c r="C8" s="3">
        <v>6.26</v>
      </c>
      <c r="D8" s="3">
        <v>12.03</v>
      </c>
      <c r="E8" s="3">
        <v>19.46</v>
      </c>
      <c r="F8" s="3">
        <v>26.77</v>
      </c>
      <c r="G8" s="3">
        <v>28.63</v>
      </c>
      <c r="H8" s="3">
        <v>30.25</v>
      </c>
      <c r="I8" s="3">
        <v>30.25</v>
      </c>
    </row>
    <row r="9" spans="1:9" x14ac:dyDescent="0.25">
      <c r="A9" s="4">
        <f>RANK(Tabulka1[[#This Row],[VÝSLEDEK]],I:I, 1)</f>
        <v>4</v>
      </c>
      <c r="B9" s="4" t="s">
        <v>10</v>
      </c>
      <c r="C9" s="3">
        <v>7.37</v>
      </c>
      <c r="D9" s="3">
        <v>16.489999999999998</v>
      </c>
      <c r="E9" s="3">
        <v>34.01</v>
      </c>
      <c r="F9" s="3">
        <v>37.979999999999997</v>
      </c>
      <c r="G9" s="3">
        <v>39.32</v>
      </c>
      <c r="H9" s="3">
        <v>43.33</v>
      </c>
      <c r="I9" s="3">
        <v>43.33</v>
      </c>
    </row>
    <row r="10" spans="1:9" x14ac:dyDescent="0.25">
      <c r="A10" s="4"/>
      <c r="B10" s="4"/>
      <c r="C10" s="3"/>
      <c r="D10" s="3"/>
      <c r="E10" s="3"/>
      <c r="F10" s="3"/>
      <c r="G10" s="3"/>
      <c r="H10" s="3"/>
      <c r="I10" s="3"/>
    </row>
    <row r="11" spans="1:9" x14ac:dyDescent="0.25">
      <c r="A11" s="4"/>
      <c r="B11" s="4"/>
      <c r="C11" s="3"/>
      <c r="D11" s="3"/>
      <c r="E11" s="3"/>
      <c r="F11" s="3"/>
      <c r="G11" s="3"/>
      <c r="H11" s="3"/>
      <c r="I11" s="3"/>
    </row>
    <row r="12" spans="1:9" x14ac:dyDescent="0.25">
      <c r="A12" s="4"/>
      <c r="B12" s="4"/>
      <c r="C12" s="3"/>
      <c r="D12" s="3"/>
      <c r="E12" s="3"/>
      <c r="F12" s="3"/>
      <c r="G12" s="3"/>
      <c r="H12" s="3"/>
      <c r="I12" s="3"/>
    </row>
    <row r="13" spans="1:9" x14ac:dyDescent="0.25">
      <c r="A13" s="4"/>
      <c r="B13" s="4"/>
      <c r="C13" s="3"/>
      <c r="D13" s="3"/>
      <c r="E13" s="3"/>
      <c r="F13" s="3"/>
      <c r="G13" s="3"/>
      <c r="H13" s="3"/>
      <c r="I13" s="3"/>
    </row>
    <row r="14" spans="1:9" x14ac:dyDescent="0.25">
      <c r="A14" s="4"/>
      <c r="B14" s="4"/>
      <c r="C14" s="3"/>
      <c r="D14" s="3"/>
      <c r="E14" s="3"/>
      <c r="F14" s="3"/>
      <c r="G14" s="3"/>
      <c r="H14" s="3"/>
      <c r="I14" s="3"/>
    </row>
    <row r="15" spans="1:9" x14ac:dyDescent="0.25">
      <c r="A15" s="4"/>
      <c r="B15" s="4"/>
      <c r="C15" s="3"/>
      <c r="D15" s="3"/>
      <c r="E15" s="3"/>
      <c r="F15" s="3"/>
      <c r="G15" s="3"/>
      <c r="H15" s="3"/>
      <c r="I15" s="3"/>
    </row>
    <row r="16" spans="1:9" x14ac:dyDescent="0.25">
      <c r="A16" s="4"/>
      <c r="B16" s="4"/>
      <c r="C16" s="3"/>
      <c r="D16" s="3"/>
      <c r="E16" s="3"/>
      <c r="F16" s="3"/>
      <c r="G16" s="3"/>
      <c r="H16" s="3"/>
      <c r="I16" s="3"/>
    </row>
    <row r="17" spans="1:9" x14ac:dyDescent="0.25">
      <c r="A17" s="4"/>
      <c r="B17" s="4"/>
      <c r="C17" s="3"/>
      <c r="D17" s="3"/>
      <c r="E17" s="3"/>
      <c r="F17" s="3"/>
      <c r="G17" s="3"/>
      <c r="H17" s="3"/>
      <c r="I17" s="3"/>
    </row>
    <row r="18" spans="1:9" x14ac:dyDescent="0.25">
      <c r="A18" s="4"/>
      <c r="B18" s="4"/>
      <c r="C18" s="3"/>
      <c r="D18" s="3"/>
      <c r="E18" s="3"/>
      <c r="F18" s="3"/>
      <c r="G18" s="3"/>
      <c r="H18" s="3"/>
      <c r="I18" s="3"/>
    </row>
    <row r="19" spans="1:9" x14ac:dyDescent="0.25">
      <c r="A19" s="4"/>
      <c r="B19" s="4"/>
      <c r="C19" s="3"/>
      <c r="D19" s="3"/>
      <c r="E19" s="3"/>
      <c r="F19" s="3"/>
      <c r="G19" s="3"/>
      <c r="H19" s="3"/>
      <c r="I19" s="3"/>
    </row>
  </sheetData>
  <mergeCells count="3">
    <mergeCell ref="B1:G1"/>
    <mergeCell ref="B2:G2"/>
    <mergeCell ref="B3:G3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A6" sqref="A6:I15"/>
    </sheetView>
  </sheetViews>
  <sheetFormatPr defaultRowHeight="15" x14ac:dyDescent="0.25"/>
  <cols>
    <col min="1" max="1" width="7.5703125" customWidth="1"/>
    <col min="2" max="2" width="18.7109375" customWidth="1"/>
    <col min="3" max="3" width="8" customWidth="1"/>
    <col min="4" max="4" width="8.85546875" customWidth="1"/>
    <col min="5" max="5" width="12.42578125" customWidth="1"/>
    <col min="7" max="8" width="6.5703125" customWidth="1"/>
  </cols>
  <sheetData>
    <row r="1" spans="1:9" ht="23.25" x14ac:dyDescent="0.25">
      <c r="B1" s="20" t="s">
        <v>12</v>
      </c>
      <c r="C1" s="20"/>
      <c r="D1" s="20"/>
      <c r="E1" s="20"/>
      <c r="F1" s="20"/>
      <c r="G1" s="20"/>
      <c r="H1" s="1"/>
      <c r="I1" s="1"/>
    </row>
    <row r="2" spans="1:9" x14ac:dyDescent="0.25">
      <c r="B2" s="21" t="s">
        <v>0</v>
      </c>
      <c r="C2" s="21"/>
      <c r="D2" s="21"/>
      <c r="E2" s="21"/>
      <c r="F2" s="21"/>
      <c r="G2" s="21"/>
      <c r="H2" s="1"/>
      <c r="I2" s="1"/>
    </row>
    <row r="3" spans="1:9" x14ac:dyDescent="0.25">
      <c r="B3" s="21" t="s">
        <v>15</v>
      </c>
      <c r="C3" s="21"/>
      <c r="D3" s="21"/>
      <c r="E3" s="21"/>
      <c r="F3" s="21"/>
      <c r="G3" s="21"/>
      <c r="H3" s="1"/>
      <c r="I3" s="1"/>
    </row>
    <row r="4" spans="1:9" x14ac:dyDescent="0.25">
      <c r="C4" s="1"/>
      <c r="D4" s="1"/>
      <c r="E4" s="1"/>
      <c r="F4" s="1"/>
      <c r="G4" s="1"/>
      <c r="H4" s="1"/>
      <c r="I4" s="1"/>
    </row>
    <row r="5" spans="1:9" x14ac:dyDescent="0.25">
      <c r="A5" s="4" t="s">
        <v>1</v>
      </c>
      <c r="B5" s="4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26</v>
      </c>
      <c r="H5" s="3" t="s">
        <v>27</v>
      </c>
      <c r="I5" s="3" t="s">
        <v>7</v>
      </c>
    </row>
    <row r="6" spans="1:9" x14ac:dyDescent="0.25">
      <c r="A6" s="4">
        <f>RANK(Tabulka13[[#This Row],[VÝSLEDEK]],I:I, 1)</f>
        <v>1</v>
      </c>
      <c r="B6" s="4" t="s">
        <v>16</v>
      </c>
      <c r="C6" s="3">
        <v>5.28</v>
      </c>
      <c r="D6" s="3">
        <v>9.75</v>
      </c>
      <c r="E6" s="3">
        <v>13.89</v>
      </c>
      <c r="F6" s="3">
        <v>18.88</v>
      </c>
      <c r="G6" s="3">
        <v>20.66</v>
      </c>
      <c r="H6" s="3">
        <v>19.5</v>
      </c>
      <c r="I6" s="3">
        <v>20.66</v>
      </c>
    </row>
    <row r="7" spans="1:9" x14ac:dyDescent="0.25">
      <c r="A7" s="4">
        <f>RANK(Tabulka13[[#This Row],[VÝSLEDEK]],I:I, 1)</f>
        <v>2</v>
      </c>
      <c r="B7" s="4" t="s">
        <v>8</v>
      </c>
      <c r="C7" s="3">
        <v>5.01</v>
      </c>
      <c r="D7" s="3">
        <v>9.73</v>
      </c>
      <c r="E7" s="3">
        <v>14.04</v>
      </c>
      <c r="F7" s="3">
        <v>20.3</v>
      </c>
      <c r="G7" s="3">
        <v>21.58</v>
      </c>
      <c r="H7" s="3">
        <v>23.12</v>
      </c>
      <c r="I7" s="3">
        <v>23.12</v>
      </c>
    </row>
    <row r="8" spans="1:9" x14ac:dyDescent="0.25">
      <c r="A8" s="4"/>
      <c r="B8" s="4"/>
      <c r="C8" s="3"/>
      <c r="D8" s="3"/>
      <c r="E8" s="3"/>
      <c r="F8" s="3"/>
      <c r="G8" s="3"/>
      <c r="H8" s="3"/>
      <c r="I8" s="3"/>
    </row>
    <row r="9" spans="1:9" x14ac:dyDescent="0.25">
      <c r="A9" s="4"/>
      <c r="B9" s="4"/>
      <c r="C9" s="3"/>
      <c r="D9" s="3"/>
      <c r="E9" s="3"/>
      <c r="F9" s="3"/>
      <c r="G9" s="3"/>
      <c r="H9" s="3"/>
      <c r="I9" s="3"/>
    </row>
    <row r="10" spans="1:9" x14ac:dyDescent="0.25">
      <c r="A10" s="4"/>
      <c r="B10" s="4"/>
      <c r="C10" s="3"/>
      <c r="D10" s="3"/>
      <c r="E10" s="3"/>
      <c r="F10" s="3"/>
      <c r="G10" s="3"/>
      <c r="H10" s="3"/>
      <c r="I10" s="3"/>
    </row>
    <row r="11" spans="1:9" x14ac:dyDescent="0.25">
      <c r="A11" s="4"/>
      <c r="B11" s="4"/>
      <c r="C11" s="3"/>
      <c r="D11" s="3"/>
      <c r="E11" s="3"/>
      <c r="F11" s="3"/>
      <c r="G11" s="3"/>
      <c r="H11" s="3"/>
      <c r="I11" s="3"/>
    </row>
    <row r="12" spans="1:9" x14ac:dyDescent="0.25">
      <c r="A12" s="4"/>
      <c r="B12" s="4"/>
      <c r="C12" s="3"/>
      <c r="D12" s="3"/>
      <c r="E12" s="3"/>
      <c r="F12" s="3"/>
      <c r="G12" s="3"/>
      <c r="H12" s="3"/>
      <c r="I12" s="3"/>
    </row>
    <row r="13" spans="1:9" x14ac:dyDescent="0.25">
      <c r="A13" s="4"/>
      <c r="B13" s="4"/>
      <c r="C13" s="3"/>
      <c r="D13" s="3"/>
      <c r="E13" s="3"/>
      <c r="F13" s="3"/>
      <c r="G13" s="3"/>
      <c r="H13" s="3"/>
      <c r="I13" s="3"/>
    </row>
    <row r="14" spans="1:9" x14ac:dyDescent="0.25">
      <c r="A14" s="4"/>
      <c r="B14" s="4"/>
      <c r="C14" s="3"/>
      <c r="D14" s="3"/>
      <c r="E14" s="3"/>
      <c r="F14" s="3"/>
      <c r="G14" s="3"/>
      <c r="H14" s="3"/>
      <c r="I14" s="3"/>
    </row>
    <row r="15" spans="1:9" x14ac:dyDescent="0.25">
      <c r="A15" s="4"/>
      <c r="B15" s="4"/>
      <c r="C15" s="3"/>
      <c r="D15" s="3"/>
      <c r="E15" s="3"/>
      <c r="F15" s="3"/>
      <c r="G15" s="3"/>
      <c r="H15" s="3"/>
      <c r="I15" s="3"/>
    </row>
    <row r="16" spans="1:9" x14ac:dyDescent="0.25">
      <c r="A16" s="4"/>
      <c r="B16" s="4"/>
      <c r="C16" s="3"/>
      <c r="D16" s="3"/>
      <c r="E16" s="3"/>
      <c r="F16" s="3"/>
      <c r="G16" s="3"/>
      <c r="H16" s="3"/>
      <c r="I16" s="3"/>
    </row>
    <row r="17" spans="1:9" x14ac:dyDescent="0.25">
      <c r="A17" s="4"/>
      <c r="B17" s="4"/>
      <c r="C17" s="3"/>
      <c r="D17" s="3"/>
      <c r="E17" s="3"/>
      <c r="F17" s="3"/>
      <c r="G17" s="3"/>
      <c r="H17" s="3"/>
      <c r="I17" s="3"/>
    </row>
    <row r="18" spans="1:9" x14ac:dyDescent="0.25">
      <c r="A18" s="4"/>
      <c r="B18" s="4"/>
      <c r="C18" s="3"/>
      <c r="D18" s="3"/>
      <c r="E18" s="3"/>
      <c r="F18" s="3"/>
      <c r="G18" s="3"/>
      <c r="H18" s="3"/>
      <c r="I18" s="3"/>
    </row>
    <row r="19" spans="1:9" x14ac:dyDescent="0.25">
      <c r="A19" s="4"/>
      <c r="B19" s="4"/>
      <c r="C19" s="3"/>
      <c r="D19" s="3"/>
      <c r="E19" s="3"/>
      <c r="F19" s="3"/>
      <c r="G19" s="3"/>
      <c r="H19" s="3"/>
      <c r="I19" s="3"/>
    </row>
  </sheetData>
  <mergeCells count="3">
    <mergeCell ref="B1:G1"/>
    <mergeCell ref="B2:G2"/>
    <mergeCell ref="B3:G3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2" workbookViewId="0">
      <selection activeCell="A6" sqref="A6:I15"/>
    </sheetView>
  </sheetViews>
  <sheetFormatPr defaultRowHeight="15" x14ac:dyDescent="0.25"/>
  <cols>
    <col min="1" max="1" width="7.85546875" customWidth="1"/>
    <col min="2" max="2" width="23.140625" customWidth="1"/>
    <col min="3" max="3" width="5.28515625" customWidth="1"/>
    <col min="4" max="4" width="6.7109375" customWidth="1"/>
    <col min="5" max="5" width="12.7109375" customWidth="1"/>
    <col min="6" max="6" width="8.5703125" customWidth="1"/>
    <col min="7" max="7" width="5.85546875" customWidth="1"/>
    <col min="8" max="8" width="6.140625" customWidth="1"/>
  </cols>
  <sheetData>
    <row r="1" spans="1:9" ht="23.25" customHeight="1" x14ac:dyDescent="0.25">
      <c r="B1" s="20" t="s">
        <v>12</v>
      </c>
      <c r="C1" s="20"/>
      <c r="D1" s="20"/>
      <c r="E1" s="20"/>
      <c r="F1" s="20"/>
      <c r="G1" s="20"/>
      <c r="H1" s="1"/>
      <c r="I1" s="1"/>
    </row>
    <row r="2" spans="1:9" ht="15" customHeight="1" x14ac:dyDescent="0.25">
      <c r="B2" s="21" t="s">
        <v>28</v>
      </c>
      <c r="C2" s="21"/>
      <c r="D2" s="21"/>
      <c r="E2" s="21"/>
      <c r="F2" s="21"/>
      <c r="G2" s="21"/>
      <c r="H2" s="1"/>
      <c r="I2" s="1"/>
    </row>
    <row r="3" spans="1:9" ht="15" customHeight="1" x14ac:dyDescent="0.25">
      <c r="B3" s="21" t="s">
        <v>118</v>
      </c>
      <c r="C3" s="21"/>
      <c r="D3" s="21"/>
      <c r="E3" s="21"/>
      <c r="F3" s="21"/>
      <c r="G3" s="21"/>
      <c r="H3" s="1"/>
      <c r="I3" s="1"/>
    </row>
    <row r="4" spans="1:9" x14ac:dyDescent="0.25">
      <c r="C4" s="1"/>
      <c r="D4" s="1"/>
      <c r="E4" s="1"/>
      <c r="F4" s="1"/>
      <c r="G4" s="1"/>
      <c r="H4" s="1"/>
      <c r="I4" s="1"/>
    </row>
    <row r="5" spans="1:9" x14ac:dyDescent="0.25">
      <c r="A5" s="4" t="s">
        <v>1</v>
      </c>
      <c r="B5" s="4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26</v>
      </c>
      <c r="H5" s="3" t="s">
        <v>27</v>
      </c>
      <c r="I5" s="3" t="s">
        <v>7</v>
      </c>
    </row>
    <row r="6" spans="1:9" x14ac:dyDescent="0.25">
      <c r="A6" s="12" t="s">
        <v>57</v>
      </c>
      <c r="B6" s="10"/>
      <c r="C6" s="11"/>
      <c r="D6" s="11"/>
      <c r="E6" s="11"/>
      <c r="F6" s="11"/>
      <c r="G6" s="11"/>
      <c r="H6" s="11"/>
      <c r="I6" s="11"/>
    </row>
    <row r="7" spans="1:9" x14ac:dyDescent="0.25">
      <c r="A7" s="4">
        <f>RANK(Tabulka146[[#This Row],[VÝSLEDEK]],I:I, 1)</f>
        <v>16</v>
      </c>
      <c r="B7" s="4" t="s">
        <v>9</v>
      </c>
      <c r="C7" s="3"/>
      <c r="D7" s="3"/>
      <c r="E7" s="3"/>
      <c r="F7" s="3"/>
      <c r="G7" s="3"/>
      <c r="H7" s="3"/>
      <c r="I7" s="3">
        <v>39.31</v>
      </c>
    </row>
    <row r="8" spans="1:9" x14ac:dyDescent="0.25">
      <c r="A8" s="12" t="s">
        <v>58</v>
      </c>
      <c r="B8" s="10"/>
      <c r="C8" s="11"/>
      <c r="D8" s="11"/>
      <c r="E8" s="11"/>
      <c r="F8" s="11"/>
      <c r="G8" s="11"/>
      <c r="H8" s="11"/>
      <c r="I8" s="11"/>
    </row>
    <row r="9" spans="1:9" x14ac:dyDescent="0.25">
      <c r="A9" s="4">
        <f>RANK(Tabulka146[[#This Row],[VÝSLEDEK]],I:I, 1)</f>
        <v>9</v>
      </c>
      <c r="B9" s="4" t="s">
        <v>8</v>
      </c>
      <c r="C9" s="3">
        <v>6.49</v>
      </c>
      <c r="D9" s="3">
        <v>15.8</v>
      </c>
      <c r="E9" s="3">
        <v>19.37</v>
      </c>
      <c r="F9" s="3">
        <v>20.78</v>
      </c>
      <c r="G9" s="3">
        <v>24.04</v>
      </c>
      <c r="H9" s="3">
        <v>24.52</v>
      </c>
      <c r="I9" s="3">
        <v>24.52</v>
      </c>
    </row>
    <row r="10" spans="1:9" x14ac:dyDescent="0.25">
      <c r="A10" s="4">
        <f>RANK(Tabulka146[[#This Row],[VÝSLEDEK]],I:I, 1)</f>
        <v>10</v>
      </c>
      <c r="B10" s="4" t="s">
        <v>54</v>
      </c>
      <c r="C10" s="3">
        <v>11.63</v>
      </c>
      <c r="D10" s="3">
        <v>15.03</v>
      </c>
      <c r="E10" s="3">
        <v>17.46</v>
      </c>
      <c r="F10" s="3">
        <v>20.350000000000001</v>
      </c>
      <c r="G10" s="3">
        <v>22.09</v>
      </c>
      <c r="H10" s="3">
        <v>24.7</v>
      </c>
      <c r="I10" s="3">
        <v>24.7</v>
      </c>
    </row>
    <row r="11" spans="1:9" x14ac:dyDescent="0.25">
      <c r="A11" s="12" t="s">
        <v>59</v>
      </c>
      <c r="B11" s="8"/>
      <c r="C11" s="9"/>
      <c r="D11" s="9"/>
      <c r="E11" s="9"/>
      <c r="F11" s="9"/>
      <c r="G11" s="9"/>
      <c r="H11" s="9"/>
      <c r="I11" s="9"/>
    </row>
    <row r="12" spans="1:9" x14ac:dyDescent="0.25">
      <c r="A12" s="4">
        <f>RANK(Tabulka146[[#This Row],[VÝSLEDEK]],I:I, 1)</f>
        <v>1</v>
      </c>
      <c r="B12" s="4" t="s">
        <v>52</v>
      </c>
      <c r="C12" s="3">
        <v>7.56</v>
      </c>
      <c r="D12" s="3">
        <v>9.99</v>
      </c>
      <c r="E12" s="3">
        <v>11.73</v>
      </c>
      <c r="F12" s="3">
        <v>14.09</v>
      </c>
      <c r="G12" s="3">
        <v>15.02</v>
      </c>
      <c r="H12" s="3">
        <v>15.58</v>
      </c>
      <c r="I12" s="3">
        <v>15.58</v>
      </c>
    </row>
    <row r="13" spans="1:9" x14ac:dyDescent="0.25">
      <c r="A13" s="4">
        <f>RANK(Tabulka146[[#This Row],[VÝSLEDEK]],I:I, 1)</f>
        <v>2</v>
      </c>
      <c r="B13" s="4" t="s">
        <v>56</v>
      </c>
      <c r="C13" s="3">
        <v>9.31</v>
      </c>
      <c r="D13" s="3">
        <v>10</v>
      </c>
      <c r="E13" s="3">
        <v>11.65</v>
      </c>
      <c r="F13" s="3">
        <v>12.55</v>
      </c>
      <c r="G13" s="3">
        <v>16.96</v>
      </c>
      <c r="H13" s="3">
        <v>15.51</v>
      </c>
      <c r="I13" s="3">
        <v>16.96</v>
      </c>
    </row>
    <row r="14" spans="1:9" x14ac:dyDescent="0.25">
      <c r="A14" s="4">
        <f>RANK(Tabulka146[[#This Row],[VÝSLEDEK]],I:I, 1)</f>
        <v>3</v>
      </c>
      <c r="B14" s="4" t="s">
        <v>53</v>
      </c>
      <c r="C14" s="3">
        <v>5.18</v>
      </c>
      <c r="D14" s="3">
        <v>11.97</v>
      </c>
      <c r="E14" s="3">
        <v>16.48</v>
      </c>
      <c r="F14" s="3">
        <v>17.02</v>
      </c>
      <c r="G14" s="3">
        <v>17.809999999999999</v>
      </c>
      <c r="H14" s="3">
        <v>17.22</v>
      </c>
      <c r="I14" s="3">
        <v>17.809999999999999</v>
      </c>
    </row>
    <row r="15" spans="1:9" x14ac:dyDescent="0.25">
      <c r="A15" s="4">
        <f>RANK(Tabulka146[[#This Row],[VÝSLEDEK]],I:I, 1)</f>
        <v>7</v>
      </c>
      <c r="B15" s="4" t="s">
        <v>55</v>
      </c>
      <c r="C15" s="3">
        <v>10.53</v>
      </c>
      <c r="D15" s="3">
        <v>14.06</v>
      </c>
      <c r="E15" s="3">
        <v>17.47</v>
      </c>
      <c r="F15" s="3">
        <v>19.95</v>
      </c>
      <c r="G15" s="3">
        <v>21.14</v>
      </c>
      <c r="H15" s="3">
        <v>23.68</v>
      </c>
      <c r="I15" s="3">
        <v>23.68</v>
      </c>
    </row>
    <row r="16" spans="1:9" x14ac:dyDescent="0.25">
      <c r="A16" s="13" t="s">
        <v>109</v>
      </c>
      <c r="B16" s="5"/>
      <c r="C16" s="6"/>
      <c r="D16" s="6"/>
      <c r="E16" s="6"/>
      <c r="F16" s="6"/>
      <c r="G16" s="6"/>
      <c r="H16" s="6"/>
      <c r="I16" s="6"/>
    </row>
    <row r="17" spans="1:9" x14ac:dyDescent="0.25">
      <c r="A17" s="4">
        <v>1</v>
      </c>
      <c r="B17" s="4" t="s">
        <v>9</v>
      </c>
      <c r="C17" s="3">
        <v>4.88</v>
      </c>
      <c r="D17" s="3">
        <v>9.2200000000000006</v>
      </c>
      <c r="E17" s="3">
        <v>14.91</v>
      </c>
      <c r="F17" s="3">
        <v>21.35</v>
      </c>
      <c r="G17" s="3">
        <v>22.24</v>
      </c>
      <c r="H17" s="3">
        <v>22.13</v>
      </c>
      <c r="I17" s="3">
        <v>22.24</v>
      </c>
    </row>
    <row r="18" spans="1:9" x14ac:dyDescent="0.25">
      <c r="A18" s="4">
        <v>2</v>
      </c>
      <c r="B18" s="4" t="s">
        <v>8</v>
      </c>
      <c r="C18" s="3">
        <v>5.09</v>
      </c>
      <c r="D18" s="3">
        <v>9.7200000000000006</v>
      </c>
      <c r="E18" s="3">
        <v>16.059999999999999</v>
      </c>
      <c r="F18" s="3">
        <v>24.92</v>
      </c>
      <c r="G18" s="3">
        <v>26.22</v>
      </c>
      <c r="H18" s="3">
        <v>28.74</v>
      </c>
      <c r="I18" s="3">
        <v>28.74</v>
      </c>
    </row>
    <row r="19" spans="1:9" x14ac:dyDescent="0.25">
      <c r="A19" s="4">
        <v>3</v>
      </c>
      <c r="B19" s="4" t="s">
        <v>108</v>
      </c>
      <c r="C19" s="3">
        <v>8.0399999999999991</v>
      </c>
      <c r="D19" s="3">
        <v>14.06</v>
      </c>
      <c r="E19" s="3">
        <v>20.87</v>
      </c>
      <c r="F19" s="3">
        <v>27.24</v>
      </c>
      <c r="G19" s="3">
        <v>28.02</v>
      </c>
      <c r="H19" s="3">
        <v>28.92</v>
      </c>
      <c r="I19" s="3">
        <v>28.92</v>
      </c>
    </row>
    <row r="20" spans="1:9" x14ac:dyDescent="0.25">
      <c r="A20" s="4">
        <v>4</v>
      </c>
      <c r="B20" s="4" t="s">
        <v>10</v>
      </c>
      <c r="C20" s="3">
        <v>6.41</v>
      </c>
      <c r="D20" s="3">
        <v>10.93</v>
      </c>
      <c r="E20" s="3">
        <v>19.36</v>
      </c>
      <c r="F20" s="3">
        <v>26.49</v>
      </c>
      <c r="G20" s="3">
        <v>28.39</v>
      </c>
      <c r="H20" s="3">
        <v>29.13</v>
      </c>
      <c r="I20" s="3">
        <v>29.13</v>
      </c>
    </row>
    <row r="21" spans="1:9" x14ac:dyDescent="0.25">
      <c r="A21" s="4">
        <v>5</v>
      </c>
      <c r="B21" s="4" t="s">
        <v>11</v>
      </c>
      <c r="C21" s="3">
        <v>6.37</v>
      </c>
      <c r="D21" s="3">
        <v>18.100000000000001</v>
      </c>
      <c r="E21" s="3">
        <v>29.98</v>
      </c>
      <c r="F21" s="3">
        <v>37.69</v>
      </c>
      <c r="G21" s="3">
        <v>39.11</v>
      </c>
      <c r="H21" s="3">
        <v>39.72</v>
      </c>
      <c r="I21" s="3">
        <v>39.72</v>
      </c>
    </row>
    <row r="22" spans="1:9" x14ac:dyDescent="0.25">
      <c r="A22" s="7" t="s">
        <v>110</v>
      </c>
      <c r="B22" s="5"/>
      <c r="C22" s="6"/>
      <c r="D22" s="6"/>
      <c r="E22" s="6"/>
      <c r="F22" s="6"/>
      <c r="G22" s="6"/>
      <c r="H22" s="6"/>
      <c r="I22" s="6"/>
    </row>
    <row r="23" spans="1:9" x14ac:dyDescent="0.25">
      <c r="A23" s="14">
        <v>1</v>
      </c>
      <c r="B23" s="4" t="s">
        <v>8</v>
      </c>
      <c r="C23" s="3">
        <v>5.35</v>
      </c>
      <c r="D23" s="3">
        <v>10.16</v>
      </c>
      <c r="E23" s="3">
        <v>17.579999999999998</v>
      </c>
      <c r="F23" s="3">
        <v>23.01</v>
      </c>
      <c r="G23" s="3">
        <v>24.11</v>
      </c>
      <c r="H23" s="3">
        <v>23.9</v>
      </c>
      <c r="I23" s="3">
        <v>24.11</v>
      </c>
    </row>
    <row r="24" spans="1:9" x14ac:dyDescent="0.25">
      <c r="A24" s="14">
        <v>2</v>
      </c>
      <c r="B24" s="4" t="s">
        <v>16</v>
      </c>
      <c r="C24" s="3">
        <v>7.97</v>
      </c>
      <c r="D24" s="3">
        <v>11.23</v>
      </c>
      <c r="E24" s="3">
        <v>20.86</v>
      </c>
      <c r="F24" s="3">
        <v>25.35</v>
      </c>
      <c r="G24" s="3">
        <v>26.65</v>
      </c>
      <c r="H24" s="3">
        <v>26.4</v>
      </c>
      <c r="I24" s="3">
        <v>26.65</v>
      </c>
    </row>
    <row r="25" spans="1:9" x14ac:dyDescent="0.25">
      <c r="A25" s="14">
        <v>3</v>
      </c>
      <c r="B25" s="4" t="s">
        <v>17</v>
      </c>
      <c r="C25" s="3">
        <v>6.26</v>
      </c>
      <c r="D25" s="3">
        <v>12.03</v>
      </c>
      <c r="E25" s="3">
        <v>19.46</v>
      </c>
      <c r="F25" s="3">
        <v>26.77</v>
      </c>
      <c r="G25" s="3">
        <v>28.63</v>
      </c>
      <c r="H25" s="3">
        <v>30.25</v>
      </c>
      <c r="I25" s="3">
        <v>30.25</v>
      </c>
    </row>
    <row r="26" spans="1:9" x14ac:dyDescent="0.25">
      <c r="A26" s="14">
        <v>4</v>
      </c>
      <c r="B26" s="4" t="s">
        <v>10</v>
      </c>
      <c r="C26" s="3">
        <v>7.37</v>
      </c>
      <c r="D26" s="3">
        <v>16.489999999999998</v>
      </c>
      <c r="E26" s="3">
        <v>34.01</v>
      </c>
      <c r="F26" s="3">
        <v>37.979999999999997</v>
      </c>
      <c r="G26" s="3">
        <v>39.32</v>
      </c>
      <c r="H26" s="3">
        <v>43.33</v>
      </c>
      <c r="I26" s="3">
        <v>43.33</v>
      </c>
    </row>
    <row r="27" spans="1:9" x14ac:dyDescent="0.25">
      <c r="A27" s="15" t="s">
        <v>117</v>
      </c>
      <c r="B27" s="10"/>
      <c r="C27" s="11"/>
      <c r="D27" s="11"/>
      <c r="E27" s="11"/>
      <c r="F27" s="11"/>
      <c r="G27" s="11"/>
      <c r="H27" s="11"/>
      <c r="I27" s="11"/>
    </row>
    <row r="28" spans="1:9" x14ac:dyDescent="0.25">
      <c r="A28" s="14">
        <v>1</v>
      </c>
      <c r="B28" s="4" t="s">
        <v>16</v>
      </c>
      <c r="C28" s="3">
        <v>5.28</v>
      </c>
      <c r="D28" s="3">
        <v>9.75</v>
      </c>
      <c r="E28" s="3">
        <v>13.89</v>
      </c>
      <c r="F28" s="3">
        <v>18.88</v>
      </c>
      <c r="G28" s="3">
        <v>20.66</v>
      </c>
      <c r="H28" s="3">
        <v>19.5</v>
      </c>
      <c r="I28" s="3">
        <v>20.66</v>
      </c>
    </row>
    <row r="29" spans="1:9" x14ac:dyDescent="0.25">
      <c r="A29" s="14">
        <v>2</v>
      </c>
      <c r="B29" s="4" t="s">
        <v>8</v>
      </c>
      <c r="C29" s="3">
        <v>5.01</v>
      </c>
      <c r="D29" s="3">
        <v>9.73</v>
      </c>
      <c r="E29" s="3">
        <v>14.04</v>
      </c>
      <c r="F29" s="3">
        <v>20.3</v>
      </c>
      <c r="G29" s="3">
        <v>21.58</v>
      </c>
      <c r="H29" s="3">
        <v>23.12</v>
      </c>
      <c r="I29" s="3">
        <v>23.12</v>
      </c>
    </row>
  </sheetData>
  <mergeCells count="3">
    <mergeCell ref="B3:G3"/>
    <mergeCell ref="B2:G2"/>
    <mergeCell ref="B1:G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opLeftCell="A13" workbookViewId="0">
      <selection activeCell="E6" sqref="E6:E65"/>
    </sheetView>
  </sheetViews>
  <sheetFormatPr defaultRowHeight="15" x14ac:dyDescent="0.25"/>
  <cols>
    <col min="1" max="1" width="8.140625" customWidth="1"/>
    <col min="2" max="2" width="23.7109375" customWidth="1"/>
    <col min="3" max="3" width="14.5703125" customWidth="1"/>
    <col min="4" max="4" width="17.140625" customWidth="1"/>
    <col min="5" max="5" width="10.7109375" customWidth="1"/>
  </cols>
  <sheetData>
    <row r="1" spans="1:5" ht="15" customHeight="1" x14ac:dyDescent="0.25">
      <c r="B1" s="20" t="s">
        <v>12</v>
      </c>
      <c r="C1" s="20"/>
      <c r="D1" s="20"/>
      <c r="E1" s="1"/>
    </row>
    <row r="2" spans="1:5" ht="15" customHeight="1" x14ac:dyDescent="0.25">
      <c r="B2" s="21" t="s">
        <v>28</v>
      </c>
      <c r="C2" s="21"/>
      <c r="D2" s="21"/>
      <c r="E2" s="1"/>
    </row>
    <row r="3" spans="1:5" x14ac:dyDescent="0.25">
      <c r="B3" s="21" t="s">
        <v>115</v>
      </c>
      <c r="C3" s="21"/>
      <c r="D3" s="21"/>
      <c r="E3" s="1"/>
    </row>
    <row r="4" spans="1:5" x14ac:dyDescent="0.25">
      <c r="C4" s="1"/>
      <c r="D4" s="1"/>
      <c r="E4" s="1"/>
    </row>
    <row r="5" spans="1:5" x14ac:dyDescent="0.25">
      <c r="A5" s="4" t="s">
        <v>1</v>
      </c>
      <c r="B5" s="4" t="s">
        <v>2</v>
      </c>
      <c r="C5" s="3" t="s">
        <v>30</v>
      </c>
      <c r="D5" s="3" t="s">
        <v>31</v>
      </c>
      <c r="E5" s="3" t="s">
        <v>7</v>
      </c>
    </row>
    <row r="6" spans="1:5" x14ac:dyDescent="0.25">
      <c r="A6" s="15" t="s">
        <v>109</v>
      </c>
      <c r="B6" s="10"/>
      <c r="C6" s="11"/>
      <c r="D6" s="11"/>
      <c r="E6" s="11"/>
    </row>
    <row r="7" spans="1:5" x14ac:dyDescent="0.25">
      <c r="A7">
        <v>1</v>
      </c>
      <c r="B7" t="s">
        <v>33</v>
      </c>
      <c r="C7" s="1" t="s">
        <v>40</v>
      </c>
      <c r="D7" s="1" t="s">
        <v>65</v>
      </c>
      <c r="E7" s="1">
        <v>19.29</v>
      </c>
    </row>
    <row r="8" spans="1:5" x14ac:dyDescent="0.25">
      <c r="A8">
        <v>2</v>
      </c>
      <c r="B8" t="s">
        <v>32</v>
      </c>
      <c r="C8" s="1" t="s">
        <v>40</v>
      </c>
      <c r="D8" s="1" t="s">
        <v>41</v>
      </c>
      <c r="E8" s="1">
        <v>19.62</v>
      </c>
    </row>
    <row r="9" spans="1:5" x14ac:dyDescent="0.25">
      <c r="A9">
        <v>3</v>
      </c>
      <c r="B9" t="s">
        <v>33</v>
      </c>
      <c r="C9" s="1" t="s">
        <v>66</v>
      </c>
      <c r="D9" s="1" t="s">
        <v>67</v>
      </c>
      <c r="E9" s="1">
        <v>21.4</v>
      </c>
    </row>
    <row r="10" spans="1:5" x14ac:dyDescent="0.25">
      <c r="A10">
        <v>4</v>
      </c>
      <c r="B10" t="s">
        <v>32</v>
      </c>
      <c r="C10" s="1" t="s">
        <v>39</v>
      </c>
      <c r="D10" s="1" t="s">
        <v>36</v>
      </c>
      <c r="E10" s="1">
        <v>21.5</v>
      </c>
    </row>
    <row r="11" spans="1:5" x14ac:dyDescent="0.25">
      <c r="A11">
        <v>5</v>
      </c>
      <c r="B11" t="s">
        <v>33</v>
      </c>
      <c r="C11" s="1" t="s">
        <v>69</v>
      </c>
      <c r="D11" s="1" t="s">
        <v>68</v>
      </c>
      <c r="E11" s="1">
        <v>22.06</v>
      </c>
    </row>
    <row r="12" spans="1:5" x14ac:dyDescent="0.25">
      <c r="A12">
        <v>6</v>
      </c>
      <c r="B12" t="s">
        <v>19</v>
      </c>
      <c r="C12" s="1" t="s">
        <v>61</v>
      </c>
      <c r="D12" s="1" t="s">
        <v>62</v>
      </c>
      <c r="E12" s="1">
        <v>23.13</v>
      </c>
    </row>
    <row r="13" spans="1:5" x14ac:dyDescent="0.25">
      <c r="A13">
        <v>7</v>
      </c>
      <c r="B13" t="s">
        <v>18</v>
      </c>
      <c r="C13" s="1" t="s">
        <v>70</v>
      </c>
      <c r="D13" s="1" t="s">
        <v>71</v>
      </c>
      <c r="E13" s="1">
        <v>23.28</v>
      </c>
    </row>
    <row r="14" spans="1:5" x14ac:dyDescent="0.25">
      <c r="A14">
        <v>8</v>
      </c>
      <c r="B14" t="s">
        <v>20</v>
      </c>
      <c r="C14" s="1" t="s">
        <v>76</v>
      </c>
      <c r="D14" s="1" t="s">
        <v>77</v>
      </c>
      <c r="E14" s="1">
        <v>23.78</v>
      </c>
    </row>
    <row r="15" spans="1:5" x14ac:dyDescent="0.25">
      <c r="A15">
        <v>9</v>
      </c>
      <c r="B15" t="s">
        <v>19</v>
      </c>
      <c r="C15" s="1" t="s">
        <v>61</v>
      </c>
      <c r="D15" s="1" t="s">
        <v>38</v>
      </c>
      <c r="E15" s="1">
        <v>23.81</v>
      </c>
    </row>
    <row r="16" spans="1:5" x14ac:dyDescent="0.25">
      <c r="A16">
        <v>10</v>
      </c>
      <c r="B16" t="s">
        <v>32</v>
      </c>
      <c r="C16" s="1" t="s">
        <v>35</v>
      </c>
      <c r="D16" s="1" t="s">
        <v>36</v>
      </c>
      <c r="E16" s="1">
        <v>23.85</v>
      </c>
    </row>
    <row r="17" spans="1:5" x14ac:dyDescent="0.25">
      <c r="A17">
        <v>11</v>
      </c>
      <c r="B17" t="s">
        <v>20</v>
      </c>
      <c r="C17" s="1" t="s">
        <v>80</v>
      </c>
      <c r="D17" s="1" t="s">
        <v>77</v>
      </c>
      <c r="E17" s="1">
        <v>24</v>
      </c>
    </row>
    <row r="18" spans="1:5" x14ac:dyDescent="0.25">
      <c r="A18">
        <v>12</v>
      </c>
      <c r="B18" t="s">
        <v>33</v>
      </c>
      <c r="C18" s="1" t="s">
        <v>64</v>
      </c>
      <c r="D18" s="1" t="s">
        <v>65</v>
      </c>
      <c r="E18" s="1">
        <v>24.19</v>
      </c>
    </row>
    <row r="19" spans="1:5" x14ac:dyDescent="0.25">
      <c r="A19">
        <v>13</v>
      </c>
      <c r="B19" t="s">
        <v>20</v>
      </c>
      <c r="C19" s="1" t="s">
        <v>78</v>
      </c>
      <c r="D19" s="1" t="s">
        <v>79</v>
      </c>
      <c r="E19" s="1">
        <v>24.28</v>
      </c>
    </row>
    <row r="20" spans="1:5" x14ac:dyDescent="0.25">
      <c r="A20">
        <v>14</v>
      </c>
      <c r="B20" t="s">
        <v>19</v>
      </c>
      <c r="C20" s="1" t="s">
        <v>40</v>
      </c>
      <c r="D20" s="1" t="s">
        <v>63</v>
      </c>
      <c r="E20" s="1">
        <v>25.87</v>
      </c>
    </row>
    <row r="21" spans="1:5" x14ac:dyDescent="0.25">
      <c r="A21">
        <v>15</v>
      </c>
      <c r="B21" t="s">
        <v>19</v>
      </c>
      <c r="C21" s="1" t="s">
        <v>39</v>
      </c>
      <c r="D21" s="1" t="s">
        <v>60</v>
      </c>
      <c r="E21" s="1">
        <v>26.43</v>
      </c>
    </row>
    <row r="22" spans="1:5" x14ac:dyDescent="0.25">
      <c r="A22" s="2">
        <v>16</v>
      </c>
      <c r="B22" t="s">
        <v>18</v>
      </c>
      <c r="C22" s="1" t="s">
        <v>74</v>
      </c>
      <c r="D22" s="1" t="s">
        <v>75</v>
      </c>
      <c r="E22" s="1">
        <v>26.81</v>
      </c>
    </row>
    <row r="23" spans="1:5" x14ac:dyDescent="0.25">
      <c r="A23">
        <v>17</v>
      </c>
      <c r="B23" t="s">
        <v>18</v>
      </c>
      <c r="C23" s="1" t="s">
        <v>72</v>
      </c>
      <c r="D23" s="1" t="s">
        <v>60</v>
      </c>
      <c r="E23" s="1">
        <v>29.94</v>
      </c>
    </row>
    <row r="24" spans="1:5" x14ac:dyDescent="0.25">
      <c r="A24">
        <v>18</v>
      </c>
      <c r="B24" t="s">
        <v>32</v>
      </c>
      <c r="C24" s="1" t="s">
        <v>37</v>
      </c>
      <c r="D24" s="1" t="s">
        <v>38</v>
      </c>
      <c r="E24" s="1">
        <v>30.31</v>
      </c>
    </row>
    <row r="25" spans="1:5" x14ac:dyDescent="0.25">
      <c r="A25">
        <v>19</v>
      </c>
      <c r="B25" t="s">
        <v>18</v>
      </c>
      <c r="C25" s="1" t="s">
        <v>39</v>
      </c>
      <c r="D25" s="1" t="s">
        <v>73</v>
      </c>
      <c r="E25" s="1">
        <v>31.19</v>
      </c>
    </row>
    <row r="26" spans="1:5" x14ac:dyDescent="0.25">
      <c r="A26">
        <v>20</v>
      </c>
      <c r="B26" t="s">
        <v>20</v>
      </c>
      <c r="C26" s="1" t="s">
        <v>66</v>
      </c>
      <c r="D26" s="1" t="s">
        <v>81</v>
      </c>
      <c r="E26" s="1">
        <v>34.44</v>
      </c>
    </row>
    <row r="27" spans="1:5" x14ac:dyDescent="0.25">
      <c r="A27" s="13" t="s">
        <v>116</v>
      </c>
      <c r="B27" s="5"/>
      <c r="C27" s="6"/>
      <c r="D27" s="6"/>
      <c r="E27" s="6"/>
    </row>
    <row r="28" spans="1:5" x14ac:dyDescent="0.25">
      <c r="C28" s="1"/>
      <c r="D28" s="1"/>
      <c r="E28" s="1"/>
    </row>
    <row r="29" spans="1:5" x14ac:dyDescent="0.25">
      <c r="A29">
        <v>1</v>
      </c>
      <c r="B29" t="s">
        <v>22</v>
      </c>
      <c r="C29" s="1" t="s">
        <v>42</v>
      </c>
      <c r="D29" s="1" t="s">
        <v>82</v>
      </c>
      <c r="E29" s="1">
        <v>20.25</v>
      </c>
    </row>
    <row r="30" spans="1:5" x14ac:dyDescent="0.25">
      <c r="A30">
        <v>2</v>
      </c>
      <c r="B30" t="s">
        <v>22</v>
      </c>
      <c r="C30" s="1" t="s">
        <v>46</v>
      </c>
      <c r="D30" s="1" t="s">
        <v>65</v>
      </c>
      <c r="E30" s="1">
        <v>21.03</v>
      </c>
    </row>
    <row r="31" spans="1:5" x14ac:dyDescent="0.25">
      <c r="A31">
        <v>3</v>
      </c>
      <c r="B31" t="s">
        <v>22</v>
      </c>
      <c r="C31" s="1" t="s">
        <v>84</v>
      </c>
      <c r="D31" s="1" t="s">
        <v>85</v>
      </c>
      <c r="E31" s="1">
        <v>21.41</v>
      </c>
    </row>
    <row r="32" spans="1:5" x14ac:dyDescent="0.25">
      <c r="A32">
        <v>4</v>
      </c>
      <c r="B32" t="s">
        <v>24</v>
      </c>
      <c r="C32" s="1" t="s">
        <v>42</v>
      </c>
      <c r="D32" s="1" t="s">
        <v>88</v>
      </c>
      <c r="E32" s="1">
        <v>22.15</v>
      </c>
    </row>
    <row r="33" spans="1:5" x14ac:dyDescent="0.25">
      <c r="A33">
        <v>5</v>
      </c>
      <c r="B33" t="s">
        <v>24</v>
      </c>
      <c r="C33" s="1" t="s">
        <v>89</v>
      </c>
      <c r="D33" s="1" t="s">
        <v>90</v>
      </c>
      <c r="E33" s="1">
        <v>22.38</v>
      </c>
    </row>
    <row r="34" spans="1:5" x14ac:dyDescent="0.25">
      <c r="A34">
        <v>6</v>
      </c>
      <c r="B34" t="s">
        <v>24</v>
      </c>
      <c r="C34" s="1" t="s">
        <v>37</v>
      </c>
      <c r="D34" s="1" t="s">
        <v>88</v>
      </c>
      <c r="E34" s="1">
        <v>22.79</v>
      </c>
    </row>
    <row r="35" spans="1:5" x14ac:dyDescent="0.25">
      <c r="A35">
        <v>7</v>
      </c>
      <c r="B35" t="s">
        <v>23</v>
      </c>
      <c r="C35" s="1" t="s">
        <v>93</v>
      </c>
      <c r="D35" s="1" t="s">
        <v>94</v>
      </c>
      <c r="E35" s="1">
        <v>25.06</v>
      </c>
    </row>
    <row r="36" spans="1:5" x14ac:dyDescent="0.25">
      <c r="A36">
        <v>8</v>
      </c>
      <c r="B36" t="s">
        <v>21</v>
      </c>
      <c r="C36" s="1" t="s">
        <v>46</v>
      </c>
      <c r="D36" s="1" t="s">
        <v>47</v>
      </c>
      <c r="E36" s="1">
        <v>25.38</v>
      </c>
    </row>
    <row r="37" spans="1:5" x14ac:dyDescent="0.25">
      <c r="A37">
        <v>9</v>
      </c>
      <c r="B37" t="s">
        <v>21</v>
      </c>
      <c r="C37" s="1" t="s">
        <v>86</v>
      </c>
      <c r="D37" s="1" t="s">
        <v>87</v>
      </c>
      <c r="E37" s="1">
        <v>27.68</v>
      </c>
    </row>
    <row r="38" spans="1:5" x14ac:dyDescent="0.25">
      <c r="A38">
        <v>10</v>
      </c>
      <c r="B38" t="s">
        <v>21</v>
      </c>
      <c r="C38" s="1" t="s">
        <v>42</v>
      </c>
      <c r="D38" s="1" t="s">
        <v>43</v>
      </c>
      <c r="E38" s="1">
        <v>28.88</v>
      </c>
    </row>
    <row r="39" spans="1:5" x14ac:dyDescent="0.25">
      <c r="A39" s="2">
        <v>11</v>
      </c>
      <c r="B39" t="s">
        <v>24</v>
      </c>
      <c r="C39" s="1" t="s">
        <v>111</v>
      </c>
      <c r="D39" s="1" t="s">
        <v>112</v>
      </c>
      <c r="E39" s="1">
        <v>29.94</v>
      </c>
    </row>
    <row r="40" spans="1:5" x14ac:dyDescent="0.25">
      <c r="A40">
        <v>12</v>
      </c>
      <c r="B40" t="s">
        <v>23</v>
      </c>
      <c r="C40" s="1" t="s">
        <v>95</v>
      </c>
      <c r="D40" s="1" t="s">
        <v>62</v>
      </c>
      <c r="E40" s="1">
        <v>32.03</v>
      </c>
    </row>
    <row r="41" spans="1:5" x14ac:dyDescent="0.25">
      <c r="A41">
        <v>13</v>
      </c>
      <c r="B41" t="s">
        <v>23</v>
      </c>
      <c r="C41" s="1" t="s">
        <v>91</v>
      </c>
      <c r="D41" s="1" t="s">
        <v>92</v>
      </c>
      <c r="E41" s="1">
        <v>34.880000000000003</v>
      </c>
    </row>
    <row r="42" spans="1:5" x14ac:dyDescent="0.25">
      <c r="B42" t="s">
        <v>21</v>
      </c>
      <c r="C42" s="1" t="s">
        <v>44</v>
      </c>
      <c r="D42" s="1" t="s">
        <v>45</v>
      </c>
      <c r="E42" s="1" t="s">
        <v>114</v>
      </c>
    </row>
    <row r="43" spans="1:5" x14ac:dyDescent="0.25">
      <c r="B43" t="s">
        <v>22</v>
      </c>
      <c r="C43" s="1" t="s">
        <v>83</v>
      </c>
      <c r="D43" s="1" t="s">
        <v>68</v>
      </c>
      <c r="E43" s="1" t="s">
        <v>114</v>
      </c>
    </row>
    <row r="44" spans="1:5" x14ac:dyDescent="0.25">
      <c r="A44" s="2"/>
      <c r="C44" s="1"/>
      <c r="D44" s="1"/>
      <c r="E44" s="1"/>
    </row>
    <row r="45" spans="1:5" x14ac:dyDescent="0.25">
      <c r="A45" s="16" t="s">
        <v>117</v>
      </c>
      <c r="B45" s="5"/>
      <c r="C45" s="6"/>
      <c r="D45" s="6"/>
      <c r="E45" s="6"/>
    </row>
    <row r="46" spans="1:5" x14ac:dyDescent="0.25">
      <c r="A46" s="2"/>
      <c r="C46" s="1"/>
      <c r="D46" s="1"/>
      <c r="E46" s="1"/>
    </row>
    <row r="47" spans="1:5" x14ac:dyDescent="0.25">
      <c r="A47">
        <v>1</v>
      </c>
      <c r="B47" t="s">
        <v>34</v>
      </c>
      <c r="C47" s="1" t="s">
        <v>48</v>
      </c>
      <c r="D47" s="1" t="s">
        <v>49</v>
      </c>
      <c r="E47" s="1">
        <v>20.350000000000001</v>
      </c>
    </row>
    <row r="48" spans="1:5" x14ac:dyDescent="0.25">
      <c r="A48">
        <v>2</v>
      </c>
      <c r="B48" t="s">
        <v>25</v>
      </c>
      <c r="C48" s="1" t="s">
        <v>102</v>
      </c>
      <c r="D48" s="1" t="s">
        <v>103</v>
      </c>
      <c r="E48" s="1">
        <v>21.29</v>
      </c>
    </row>
    <row r="49" spans="1:5" x14ac:dyDescent="0.25">
      <c r="A49">
        <v>3</v>
      </c>
      <c r="B49" t="s">
        <v>25</v>
      </c>
      <c r="C49" s="1" t="s">
        <v>100</v>
      </c>
      <c r="D49" s="1" t="s">
        <v>101</v>
      </c>
      <c r="E49" s="1">
        <v>21.9</v>
      </c>
    </row>
    <row r="50" spans="1:5" x14ac:dyDescent="0.25">
      <c r="A50">
        <v>4</v>
      </c>
      <c r="B50" t="s">
        <v>25</v>
      </c>
      <c r="C50" s="1" t="s">
        <v>104</v>
      </c>
      <c r="D50" s="1" t="s">
        <v>105</v>
      </c>
      <c r="E50" s="1">
        <v>22</v>
      </c>
    </row>
    <row r="51" spans="1:5" x14ac:dyDescent="0.25">
      <c r="A51">
        <v>5</v>
      </c>
      <c r="B51" t="s">
        <v>34</v>
      </c>
      <c r="C51" s="1" t="s">
        <v>113</v>
      </c>
      <c r="D51" s="1" t="s">
        <v>50</v>
      </c>
      <c r="E51" s="1">
        <v>25.53</v>
      </c>
    </row>
    <row r="52" spans="1:5" x14ac:dyDescent="0.25">
      <c r="A52">
        <v>6</v>
      </c>
      <c r="B52" t="s">
        <v>34</v>
      </c>
      <c r="C52" s="1" t="s">
        <v>98</v>
      </c>
      <c r="D52" s="1" t="s">
        <v>99</v>
      </c>
      <c r="E52" s="1">
        <v>26.47</v>
      </c>
    </row>
    <row r="53" spans="1:5" x14ac:dyDescent="0.25">
      <c r="A53">
        <v>7</v>
      </c>
      <c r="B53" t="s">
        <v>25</v>
      </c>
      <c r="C53" s="1" t="s">
        <v>106</v>
      </c>
      <c r="D53" s="1" t="s">
        <v>107</v>
      </c>
      <c r="E53" s="1">
        <v>33.06</v>
      </c>
    </row>
    <row r="54" spans="1:5" x14ac:dyDescent="0.25">
      <c r="A54">
        <v>8</v>
      </c>
      <c r="B54" t="s">
        <v>34</v>
      </c>
      <c r="C54" s="1" t="s">
        <v>96</v>
      </c>
      <c r="D54" s="1" t="s">
        <v>97</v>
      </c>
      <c r="E54" s="1">
        <v>38.9</v>
      </c>
    </row>
    <row r="55" spans="1:5" x14ac:dyDescent="0.25">
      <c r="A55" s="2"/>
      <c r="C55" s="1"/>
      <c r="D55" s="1"/>
      <c r="E55" s="1"/>
    </row>
    <row r="56" spans="1:5" x14ac:dyDescent="0.25">
      <c r="A56" s="7"/>
      <c r="B56" s="5"/>
      <c r="C56" s="6"/>
      <c r="D56" s="6"/>
      <c r="E56" s="6"/>
    </row>
    <row r="57" spans="1:5" x14ac:dyDescent="0.25">
      <c r="A57" s="17"/>
      <c r="B57" s="18"/>
      <c r="C57" s="19"/>
      <c r="D57" s="19"/>
      <c r="E57" s="19"/>
    </row>
    <row r="58" spans="1:5" x14ac:dyDescent="0.25">
      <c r="A58" s="17"/>
      <c r="B58" s="18"/>
      <c r="C58" s="19"/>
      <c r="D58" s="19"/>
      <c r="E58" s="19"/>
    </row>
    <row r="59" spans="1:5" x14ac:dyDescent="0.25">
      <c r="A59" s="17"/>
      <c r="B59" s="18"/>
      <c r="C59" s="19"/>
      <c r="D59" s="19"/>
      <c r="E59" s="19"/>
    </row>
    <row r="60" spans="1:5" x14ac:dyDescent="0.25">
      <c r="A60" s="17"/>
      <c r="B60" s="18"/>
      <c r="C60" s="19"/>
      <c r="D60" s="19"/>
      <c r="E60" s="19"/>
    </row>
    <row r="61" spans="1:5" x14ac:dyDescent="0.25">
      <c r="A61" s="17"/>
      <c r="B61" s="18"/>
      <c r="C61" s="19"/>
      <c r="D61" s="19"/>
      <c r="E61" s="19"/>
    </row>
    <row r="62" spans="1:5" x14ac:dyDescent="0.25">
      <c r="A62" s="17"/>
      <c r="B62" s="18"/>
      <c r="C62" s="19"/>
      <c r="D62" s="19"/>
      <c r="E62" s="19"/>
    </row>
    <row r="63" spans="1:5" x14ac:dyDescent="0.25">
      <c r="A63" s="17"/>
      <c r="B63" s="18"/>
      <c r="C63" s="19"/>
      <c r="D63" s="19"/>
      <c r="E63" s="19"/>
    </row>
    <row r="64" spans="1:5" x14ac:dyDescent="0.25">
      <c r="A64" s="17"/>
      <c r="B64" s="18"/>
      <c r="C64" s="19"/>
      <c r="D64" s="19"/>
      <c r="E64" s="19"/>
    </row>
    <row r="65" spans="1:5" x14ac:dyDescent="0.25">
      <c r="A65" s="17"/>
      <c r="B65" s="18"/>
      <c r="C65" s="19"/>
      <c r="D65" s="19"/>
      <c r="E65" s="19"/>
    </row>
  </sheetData>
  <mergeCells count="3">
    <mergeCell ref="B1:D1"/>
    <mergeCell ref="B2:D2"/>
    <mergeCell ref="B3:D3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opLeftCell="A9" workbookViewId="0">
      <selection activeCell="A6" sqref="A6:I15"/>
    </sheetView>
  </sheetViews>
  <sheetFormatPr defaultRowHeight="15" x14ac:dyDescent="0.25"/>
  <cols>
    <col min="1" max="1" width="9.140625" customWidth="1"/>
    <col min="2" max="2" width="22.42578125" customWidth="1"/>
    <col min="3" max="3" width="15.42578125" customWidth="1"/>
    <col min="4" max="4" width="16.42578125" customWidth="1"/>
  </cols>
  <sheetData>
    <row r="1" spans="1:5" ht="23.25" x14ac:dyDescent="0.25">
      <c r="B1" s="20" t="s">
        <v>12</v>
      </c>
      <c r="C1" s="20"/>
      <c r="D1" s="20"/>
      <c r="E1" s="1"/>
    </row>
    <row r="2" spans="1:5" x14ac:dyDescent="0.25">
      <c r="B2" s="21" t="s">
        <v>28</v>
      </c>
      <c r="C2" s="21"/>
      <c r="D2" s="21"/>
      <c r="E2" s="1"/>
    </row>
    <row r="3" spans="1:5" x14ac:dyDescent="0.25">
      <c r="B3" s="21" t="s">
        <v>14</v>
      </c>
      <c r="C3" s="21"/>
      <c r="D3" s="21"/>
      <c r="E3" s="1"/>
    </row>
    <row r="4" spans="1:5" x14ac:dyDescent="0.25">
      <c r="C4" s="1"/>
      <c r="D4" s="1"/>
      <c r="E4" s="1"/>
    </row>
    <row r="6" spans="1:5" x14ac:dyDescent="0.25">
      <c r="A6" s="4" t="s">
        <v>1</v>
      </c>
      <c r="B6" s="4" t="s">
        <v>2</v>
      </c>
      <c r="C6" s="3" t="s">
        <v>30</v>
      </c>
      <c r="D6" s="3" t="s">
        <v>31</v>
      </c>
      <c r="E6" s="3" t="s">
        <v>7</v>
      </c>
    </row>
    <row r="7" spans="1:5" x14ac:dyDescent="0.25">
      <c r="A7">
        <f>RANK(Tabulka1589[[#This Row],[VÝSLEDEK]],E:E, 1)</f>
        <v>1</v>
      </c>
      <c r="B7" t="s">
        <v>33</v>
      </c>
      <c r="C7" s="1" t="s">
        <v>40</v>
      </c>
      <c r="D7" s="1" t="s">
        <v>65</v>
      </c>
      <c r="E7" s="1">
        <v>19.29</v>
      </c>
    </row>
    <row r="8" spans="1:5" x14ac:dyDescent="0.25">
      <c r="A8">
        <f>RANK(Tabulka1589[[#This Row],[VÝSLEDEK]],E:E, 1)</f>
        <v>2</v>
      </c>
      <c r="B8" t="s">
        <v>32</v>
      </c>
      <c r="C8" s="1" t="s">
        <v>40</v>
      </c>
      <c r="D8" s="1" t="s">
        <v>41</v>
      </c>
      <c r="E8" s="1">
        <v>19.62</v>
      </c>
    </row>
    <row r="9" spans="1:5" x14ac:dyDescent="0.25">
      <c r="A9">
        <f>RANK(Tabulka1589[[#This Row],[VÝSLEDEK]],E:E, 1)</f>
        <v>3</v>
      </c>
      <c r="B9" t="s">
        <v>33</v>
      </c>
      <c r="C9" s="1" t="s">
        <v>66</v>
      </c>
      <c r="D9" s="1" t="s">
        <v>67</v>
      </c>
      <c r="E9" s="1">
        <v>21.4</v>
      </c>
    </row>
    <row r="10" spans="1:5" x14ac:dyDescent="0.25">
      <c r="A10">
        <f>RANK(Tabulka1589[[#This Row],[VÝSLEDEK]],E:E, 1)</f>
        <v>4</v>
      </c>
      <c r="B10" t="s">
        <v>32</v>
      </c>
      <c r="C10" s="1" t="s">
        <v>39</v>
      </c>
      <c r="D10" s="1" t="s">
        <v>36</v>
      </c>
      <c r="E10" s="1">
        <v>21.5</v>
      </c>
    </row>
    <row r="11" spans="1:5" x14ac:dyDescent="0.25">
      <c r="A11">
        <f>RANK(Tabulka1589[[#This Row],[VÝSLEDEK]],E:E, 1)</f>
        <v>5</v>
      </c>
      <c r="B11" t="s">
        <v>33</v>
      </c>
      <c r="C11" s="1" t="s">
        <v>69</v>
      </c>
      <c r="D11" s="1" t="s">
        <v>68</v>
      </c>
      <c r="E11" s="1">
        <v>22.06</v>
      </c>
    </row>
    <row r="12" spans="1:5" x14ac:dyDescent="0.25">
      <c r="A12">
        <f>RANK(Tabulka1589[[#This Row],[VÝSLEDEK]],E:E, 1)</f>
        <v>6</v>
      </c>
      <c r="B12" t="s">
        <v>19</v>
      </c>
      <c r="C12" s="1" t="s">
        <v>61</v>
      </c>
      <c r="D12" s="1" t="s">
        <v>62</v>
      </c>
      <c r="E12" s="1">
        <v>23.13</v>
      </c>
    </row>
    <row r="13" spans="1:5" x14ac:dyDescent="0.25">
      <c r="A13">
        <f>RANK(Tabulka1589[[#This Row],[VÝSLEDEK]],E:E, 1)</f>
        <v>7</v>
      </c>
      <c r="B13" t="s">
        <v>18</v>
      </c>
      <c r="C13" s="1" t="s">
        <v>70</v>
      </c>
      <c r="D13" s="1" t="s">
        <v>71</v>
      </c>
      <c r="E13" s="1">
        <v>23.28</v>
      </c>
    </row>
    <row r="14" spans="1:5" x14ac:dyDescent="0.25">
      <c r="A14">
        <f>RANK(Tabulka1589[[#This Row],[VÝSLEDEK]],E:E, 1)</f>
        <v>8</v>
      </c>
      <c r="B14" t="s">
        <v>20</v>
      </c>
      <c r="C14" s="1" t="s">
        <v>76</v>
      </c>
      <c r="D14" s="1" t="s">
        <v>77</v>
      </c>
      <c r="E14" s="1">
        <v>23.78</v>
      </c>
    </row>
    <row r="15" spans="1:5" x14ac:dyDescent="0.25">
      <c r="A15">
        <f>RANK(Tabulka1589[[#This Row],[VÝSLEDEK]],E:E, 1)</f>
        <v>9</v>
      </c>
      <c r="B15" t="s">
        <v>19</v>
      </c>
      <c r="C15" s="1" t="s">
        <v>61</v>
      </c>
      <c r="D15" s="1" t="s">
        <v>38</v>
      </c>
      <c r="E15" s="1">
        <v>23.81</v>
      </c>
    </row>
    <row r="16" spans="1:5" x14ac:dyDescent="0.25">
      <c r="A16">
        <f>RANK(Tabulka1589[[#This Row],[VÝSLEDEK]],E:E, 1)</f>
        <v>10</v>
      </c>
      <c r="B16" t="s">
        <v>32</v>
      </c>
      <c r="C16" s="1" t="s">
        <v>35</v>
      </c>
      <c r="D16" s="1" t="s">
        <v>36</v>
      </c>
      <c r="E16" s="1">
        <v>23.85</v>
      </c>
    </row>
    <row r="17" spans="1:5" x14ac:dyDescent="0.25">
      <c r="A17">
        <f>RANK(Tabulka1589[[#This Row],[VÝSLEDEK]],E:E, 1)</f>
        <v>11</v>
      </c>
      <c r="B17" t="s">
        <v>20</v>
      </c>
      <c r="C17" s="1" t="s">
        <v>80</v>
      </c>
      <c r="D17" s="1" t="s">
        <v>77</v>
      </c>
      <c r="E17" s="1">
        <v>24</v>
      </c>
    </row>
    <row r="18" spans="1:5" x14ac:dyDescent="0.25">
      <c r="A18">
        <f>RANK(Tabulka1589[[#This Row],[VÝSLEDEK]],E:E, 1)</f>
        <v>12</v>
      </c>
      <c r="B18" t="s">
        <v>33</v>
      </c>
      <c r="C18" s="1" t="s">
        <v>64</v>
      </c>
      <c r="D18" s="1" t="s">
        <v>65</v>
      </c>
      <c r="E18" s="1">
        <v>24.19</v>
      </c>
    </row>
    <row r="19" spans="1:5" x14ac:dyDescent="0.25">
      <c r="A19">
        <f>RANK(Tabulka1589[[#This Row],[VÝSLEDEK]],E:E, 1)</f>
        <v>13</v>
      </c>
      <c r="B19" t="s">
        <v>20</v>
      </c>
      <c r="C19" s="1" t="s">
        <v>78</v>
      </c>
      <c r="D19" s="1" t="s">
        <v>79</v>
      </c>
      <c r="E19" s="1">
        <v>24.28</v>
      </c>
    </row>
    <row r="20" spans="1:5" x14ac:dyDescent="0.25">
      <c r="A20">
        <f>RANK(Tabulka1589[[#This Row],[VÝSLEDEK]],E:E, 1)</f>
        <v>14</v>
      </c>
      <c r="B20" t="s">
        <v>19</v>
      </c>
      <c r="C20" s="1" t="s">
        <v>40</v>
      </c>
      <c r="D20" s="1" t="s">
        <v>63</v>
      </c>
      <c r="E20" s="1">
        <v>25.87</v>
      </c>
    </row>
    <row r="21" spans="1:5" x14ac:dyDescent="0.25">
      <c r="A21">
        <f>RANK(Tabulka1589[[#This Row],[VÝSLEDEK]],E:E, 1)</f>
        <v>15</v>
      </c>
      <c r="B21" t="s">
        <v>19</v>
      </c>
      <c r="C21" s="1" t="s">
        <v>39</v>
      </c>
      <c r="D21" s="1" t="s">
        <v>60</v>
      </c>
      <c r="E21" s="1">
        <v>26.43</v>
      </c>
    </row>
    <row r="22" spans="1:5" x14ac:dyDescent="0.25">
      <c r="A22" s="2">
        <f>RANK(Tabulka1589[[#This Row],[VÝSLEDEK]],E:E, 1)</f>
        <v>16</v>
      </c>
      <c r="B22" t="s">
        <v>18</v>
      </c>
      <c r="C22" s="1" t="s">
        <v>74</v>
      </c>
      <c r="D22" s="1" t="s">
        <v>75</v>
      </c>
      <c r="E22" s="1">
        <v>26.81</v>
      </c>
    </row>
    <row r="23" spans="1:5" x14ac:dyDescent="0.25">
      <c r="A23">
        <f>RANK(Tabulka1589[[#This Row],[VÝSLEDEK]],E:E, 1)</f>
        <v>17</v>
      </c>
      <c r="B23" t="s">
        <v>18</v>
      </c>
      <c r="C23" s="1" t="s">
        <v>72</v>
      </c>
      <c r="D23" s="1" t="s">
        <v>60</v>
      </c>
      <c r="E23" s="1">
        <v>29.94</v>
      </c>
    </row>
    <row r="24" spans="1:5" x14ac:dyDescent="0.25">
      <c r="A24">
        <f>RANK(Tabulka1589[[#This Row],[VÝSLEDEK]],E:E, 1)</f>
        <v>18</v>
      </c>
      <c r="B24" t="s">
        <v>32</v>
      </c>
      <c r="C24" s="1" t="s">
        <v>37</v>
      </c>
      <c r="D24" s="1" t="s">
        <v>38</v>
      </c>
      <c r="E24" s="1">
        <v>30.31</v>
      </c>
    </row>
    <row r="25" spans="1:5" x14ac:dyDescent="0.25">
      <c r="A25">
        <f>RANK(Tabulka1589[[#This Row],[VÝSLEDEK]],E:E, 1)</f>
        <v>19</v>
      </c>
      <c r="B25" t="s">
        <v>18</v>
      </c>
      <c r="C25" s="1" t="s">
        <v>39</v>
      </c>
      <c r="D25" s="1" t="s">
        <v>73</v>
      </c>
      <c r="E25" s="1">
        <v>31.19</v>
      </c>
    </row>
    <row r="26" spans="1:5" x14ac:dyDescent="0.25">
      <c r="A26">
        <f>RANK(Tabulka1589[[#This Row],[VÝSLEDEK]],E:E, 1)</f>
        <v>20</v>
      </c>
      <c r="B26" t="s">
        <v>20</v>
      </c>
      <c r="C26" s="1" t="s">
        <v>66</v>
      </c>
      <c r="D26" s="1" t="s">
        <v>81</v>
      </c>
      <c r="E26" s="1">
        <v>34.44</v>
      </c>
    </row>
    <row r="27" spans="1:5" x14ac:dyDescent="0.25">
      <c r="C27" s="1"/>
      <c r="D27" s="1"/>
      <c r="E27" s="1"/>
    </row>
    <row r="28" spans="1:5" x14ac:dyDescent="0.25">
      <c r="C28" s="1"/>
      <c r="D28" s="1"/>
      <c r="E28" s="1"/>
    </row>
    <row r="29" spans="1:5" x14ac:dyDescent="0.25">
      <c r="A29" s="2"/>
      <c r="C29" s="1"/>
      <c r="D29" s="1"/>
      <c r="E29" s="1"/>
    </row>
    <row r="30" spans="1:5" x14ac:dyDescent="0.25">
      <c r="C30" s="1"/>
      <c r="D30" s="1"/>
      <c r="E30" s="1"/>
    </row>
    <row r="31" spans="1:5" x14ac:dyDescent="0.25">
      <c r="A31" s="5"/>
      <c r="B31" s="5"/>
      <c r="C31" s="6"/>
      <c r="D31" s="6"/>
      <c r="E31" s="6"/>
    </row>
    <row r="32" spans="1:5" x14ac:dyDescent="0.25">
      <c r="C32" s="1"/>
      <c r="D32" s="1"/>
      <c r="E32" s="1"/>
    </row>
    <row r="33" spans="1:5" x14ac:dyDescent="0.25">
      <c r="C33" s="1"/>
      <c r="D33" s="1"/>
      <c r="E33" s="1"/>
    </row>
    <row r="34" spans="1:5" x14ac:dyDescent="0.25">
      <c r="C34" s="1"/>
      <c r="D34" s="1"/>
      <c r="E34" s="1"/>
    </row>
    <row r="35" spans="1:5" x14ac:dyDescent="0.25">
      <c r="C35" s="1"/>
      <c r="D35" s="1"/>
      <c r="E35" s="1"/>
    </row>
    <row r="36" spans="1:5" x14ac:dyDescent="0.25">
      <c r="A36" s="2"/>
      <c r="C36" s="1"/>
      <c r="D36" s="1"/>
      <c r="E36" s="1"/>
    </row>
    <row r="37" spans="1:5" x14ac:dyDescent="0.25">
      <c r="A37" s="2"/>
      <c r="C37" s="1"/>
      <c r="D37" s="1"/>
      <c r="E37" s="1"/>
    </row>
    <row r="38" spans="1:5" x14ac:dyDescent="0.25">
      <c r="A38" s="2"/>
      <c r="C38" s="1"/>
      <c r="D38" s="1"/>
      <c r="E38" s="1"/>
    </row>
    <row r="39" spans="1:5" x14ac:dyDescent="0.25">
      <c r="A39" s="2"/>
      <c r="C39" s="1"/>
      <c r="D39" s="1"/>
      <c r="E39" s="1"/>
    </row>
    <row r="40" spans="1:5" x14ac:dyDescent="0.25">
      <c r="A40" s="2"/>
      <c r="C40" s="1"/>
      <c r="D40" s="1"/>
      <c r="E40" s="1"/>
    </row>
    <row r="41" spans="1:5" x14ac:dyDescent="0.25">
      <c r="A41" s="2"/>
      <c r="C41" s="1"/>
      <c r="D41" s="1"/>
      <c r="E41" s="1"/>
    </row>
    <row r="42" spans="1:5" x14ac:dyDescent="0.25">
      <c r="A42" s="2"/>
      <c r="C42" s="1"/>
      <c r="D42" s="1"/>
      <c r="E42" s="1"/>
    </row>
    <row r="43" spans="1:5" x14ac:dyDescent="0.25">
      <c r="A43" s="2"/>
      <c r="C43" s="1"/>
      <c r="D43" s="1"/>
      <c r="E43" s="1"/>
    </row>
    <row r="44" spans="1:5" x14ac:dyDescent="0.25">
      <c r="A44" s="2"/>
      <c r="C44" s="1"/>
      <c r="D44" s="1"/>
      <c r="E44" s="1"/>
    </row>
    <row r="45" spans="1:5" x14ac:dyDescent="0.25">
      <c r="A45" s="2"/>
      <c r="C45" s="1"/>
      <c r="D45" s="1"/>
      <c r="E45" s="1"/>
    </row>
    <row r="46" spans="1:5" x14ac:dyDescent="0.25">
      <c r="A46" s="2"/>
      <c r="C46" s="1"/>
      <c r="D46" s="1"/>
      <c r="E46" s="1"/>
    </row>
    <row r="47" spans="1:5" x14ac:dyDescent="0.25">
      <c r="A47" s="2"/>
      <c r="C47" s="1"/>
      <c r="D47" s="1"/>
      <c r="E47" s="1"/>
    </row>
    <row r="48" spans="1:5" x14ac:dyDescent="0.25">
      <c r="A48" s="2"/>
      <c r="C48" s="1"/>
      <c r="D48" s="1"/>
      <c r="E48" s="1"/>
    </row>
    <row r="49" spans="1:5" x14ac:dyDescent="0.25">
      <c r="A49" s="2"/>
      <c r="C49" s="1"/>
      <c r="D49" s="1"/>
      <c r="E49" s="1"/>
    </row>
    <row r="50" spans="1:5" x14ac:dyDescent="0.25">
      <c r="A50" s="2"/>
      <c r="C50" s="1"/>
      <c r="D50" s="1"/>
      <c r="E50" s="1"/>
    </row>
    <row r="51" spans="1:5" x14ac:dyDescent="0.25">
      <c r="A51" s="2"/>
      <c r="C51" s="1"/>
      <c r="D51" s="1"/>
      <c r="E51" s="1"/>
    </row>
    <row r="52" spans="1:5" x14ac:dyDescent="0.25">
      <c r="A52" s="2"/>
      <c r="C52" s="1"/>
      <c r="D52" s="1"/>
      <c r="E52" s="1"/>
    </row>
    <row r="53" spans="1:5" x14ac:dyDescent="0.25">
      <c r="A53" s="2"/>
      <c r="C53" s="1"/>
      <c r="D53" s="1"/>
      <c r="E53" s="1"/>
    </row>
    <row r="54" spans="1:5" x14ac:dyDescent="0.25">
      <c r="A54" s="2"/>
      <c r="C54" s="1"/>
      <c r="D54" s="1"/>
      <c r="E54" s="1"/>
    </row>
    <row r="55" spans="1:5" x14ac:dyDescent="0.25">
      <c r="A55" s="2"/>
      <c r="C55" s="1"/>
      <c r="D55" s="1"/>
      <c r="E55" s="1"/>
    </row>
    <row r="56" spans="1:5" x14ac:dyDescent="0.25">
      <c r="A56" s="7"/>
      <c r="B56" s="5"/>
      <c r="C56" s="6"/>
      <c r="D56" s="6"/>
      <c r="E56" s="6"/>
    </row>
    <row r="57" spans="1:5" x14ac:dyDescent="0.25">
      <c r="A57" s="2"/>
      <c r="C57" s="1"/>
      <c r="D57" s="1"/>
      <c r="E57" s="1"/>
    </row>
    <row r="58" spans="1:5" x14ac:dyDescent="0.25">
      <c r="A58" s="2"/>
      <c r="C58" s="1"/>
      <c r="D58" s="1"/>
      <c r="E58" s="1"/>
    </row>
    <row r="59" spans="1:5" x14ac:dyDescent="0.25">
      <c r="A59" s="2"/>
      <c r="C59" s="1"/>
      <c r="D59" s="1"/>
      <c r="E59" s="1"/>
    </row>
    <row r="60" spans="1:5" x14ac:dyDescent="0.25">
      <c r="A60" s="2"/>
      <c r="C60" s="1"/>
      <c r="D60" s="1"/>
      <c r="E60" s="1"/>
    </row>
    <row r="61" spans="1:5" x14ac:dyDescent="0.25">
      <c r="A61" s="2"/>
      <c r="C61" s="1"/>
      <c r="D61" s="1"/>
      <c r="E61" s="1"/>
    </row>
    <row r="62" spans="1:5" x14ac:dyDescent="0.25">
      <c r="A62" s="2"/>
      <c r="C62" s="1"/>
      <c r="D62" s="1"/>
      <c r="E62" s="1"/>
    </row>
    <row r="63" spans="1:5" x14ac:dyDescent="0.25">
      <c r="A63" s="2"/>
      <c r="C63" s="1"/>
      <c r="D63" s="1"/>
      <c r="E63" s="1"/>
    </row>
    <row r="64" spans="1:5" x14ac:dyDescent="0.25">
      <c r="A64" s="2"/>
      <c r="C64" s="1"/>
      <c r="D64" s="1"/>
      <c r="E64" s="1"/>
    </row>
    <row r="65" spans="1:5" x14ac:dyDescent="0.25">
      <c r="A65" s="2"/>
      <c r="C65" s="1"/>
      <c r="D65" s="1"/>
      <c r="E65" s="1"/>
    </row>
  </sheetData>
  <mergeCells count="3">
    <mergeCell ref="B1:D1"/>
    <mergeCell ref="B2:D2"/>
    <mergeCell ref="B3:D3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opLeftCell="A4" workbookViewId="0">
      <selection activeCell="A6" sqref="A6:I15"/>
    </sheetView>
  </sheetViews>
  <sheetFormatPr defaultRowHeight="15" x14ac:dyDescent="0.25"/>
  <cols>
    <col min="1" max="1" width="12.5703125" customWidth="1"/>
    <col min="2" max="2" width="23.140625" customWidth="1"/>
    <col min="3" max="3" width="18.140625" customWidth="1"/>
    <col min="4" max="4" width="15.28515625" customWidth="1"/>
    <col min="5" max="5" width="9.5703125" customWidth="1"/>
  </cols>
  <sheetData>
    <row r="1" spans="1:5" ht="23.25" customHeight="1" x14ac:dyDescent="0.25">
      <c r="B1" s="20" t="s">
        <v>12</v>
      </c>
      <c r="C1" s="20"/>
      <c r="D1" s="20"/>
      <c r="E1" s="1"/>
    </row>
    <row r="2" spans="1:5" ht="15" customHeight="1" x14ac:dyDescent="0.25">
      <c r="B2" s="21" t="s">
        <v>28</v>
      </c>
      <c r="C2" s="21"/>
      <c r="D2" s="21"/>
      <c r="E2" s="1"/>
    </row>
    <row r="3" spans="1:5" ht="15" customHeight="1" x14ac:dyDescent="0.25">
      <c r="B3" s="21" t="s">
        <v>14</v>
      </c>
      <c r="C3" s="21"/>
      <c r="D3" s="21"/>
      <c r="E3" s="1"/>
    </row>
    <row r="4" spans="1:5" x14ac:dyDescent="0.25">
      <c r="C4" s="1"/>
      <c r="D4" s="1"/>
      <c r="E4" s="1"/>
    </row>
    <row r="5" spans="1:5" x14ac:dyDescent="0.25">
      <c r="A5" s="4" t="s">
        <v>1</v>
      </c>
      <c r="B5" s="4" t="s">
        <v>2</v>
      </c>
      <c r="C5" s="3" t="s">
        <v>30</v>
      </c>
      <c r="D5" s="3" t="s">
        <v>31</v>
      </c>
      <c r="E5" s="3" t="s">
        <v>7</v>
      </c>
    </row>
    <row r="6" spans="1:5" x14ac:dyDescent="0.25">
      <c r="A6">
        <f>RANK(Tabulka15810[[#This Row],[VÝSLEDEK]],E:E, 1)</f>
        <v>1</v>
      </c>
      <c r="B6" t="s">
        <v>23</v>
      </c>
      <c r="C6" s="1"/>
      <c r="D6" s="1"/>
      <c r="E6" s="1">
        <v>0</v>
      </c>
    </row>
    <row r="7" spans="1:5" x14ac:dyDescent="0.25">
      <c r="A7">
        <f>RANK(Tabulka15810[[#This Row],[VÝSLEDEK]],E:E, 1)</f>
        <v>2</v>
      </c>
      <c r="B7" t="s">
        <v>22</v>
      </c>
      <c r="C7" s="1" t="s">
        <v>42</v>
      </c>
      <c r="D7" s="1" t="s">
        <v>82</v>
      </c>
      <c r="E7" s="1">
        <v>20.25</v>
      </c>
    </row>
    <row r="8" spans="1:5" x14ac:dyDescent="0.25">
      <c r="A8">
        <f>RANK(Tabulka15810[[#This Row],[VÝSLEDEK]],E:E, 1)</f>
        <v>3</v>
      </c>
      <c r="B8" t="s">
        <v>22</v>
      </c>
      <c r="C8" s="1" t="s">
        <v>46</v>
      </c>
      <c r="D8" s="1" t="s">
        <v>65</v>
      </c>
      <c r="E8" s="1">
        <v>21.03</v>
      </c>
    </row>
    <row r="9" spans="1:5" x14ac:dyDescent="0.25">
      <c r="A9">
        <f>RANK(Tabulka15810[[#This Row],[VÝSLEDEK]],E:E, 1)</f>
        <v>4</v>
      </c>
      <c r="B9" t="s">
        <v>22</v>
      </c>
      <c r="C9" s="1" t="s">
        <v>84</v>
      </c>
      <c r="D9" s="1" t="s">
        <v>85</v>
      </c>
      <c r="E9" s="1">
        <v>21.41</v>
      </c>
    </row>
    <row r="10" spans="1:5" x14ac:dyDescent="0.25">
      <c r="A10">
        <f>RANK(Tabulka15810[[#This Row],[VÝSLEDEK]],E:E, 1)</f>
        <v>5</v>
      </c>
      <c r="B10" t="s">
        <v>24</v>
      </c>
      <c r="C10" s="1" t="s">
        <v>42</v>
      </c>
      <c r="D10" s="1" t="s">
        <v>88</v>
      </c>
      <c r="E10" s="1">
        <v>22.15</v>
      </c>
    </row>
    <row r="11" spans="1:5" x14ac:dyDescent="0.25">
      <c r="A11">
        <f>RANK(Tabulka15810[[#This Row],[VÝSLEDEK]],E:E, 1)</f>
        <v>6</v>
      </c>
      <c r="B11" t="s">
        <v>24</v>
      </c>
      <c r="C11" s="1" t="s">
        <v>89</v>
      </c>
      <c r="D11" s="1" t="s">
        <v>90</v>
      </c>
      <c r="E11" s="1">
        <v>22.38</v>
      </c>
    </row>
    <row r="12" spans="1:5" x14ac:dyDescent="0.25">
      <c r="A12">
        <f>RANK(Tabulka15810[[#This Row],[VÝSLEDEK]],E:E, 1)</f>
        <v>7</v>
      </c>
      <c r="B12" t="s">
        <v>24</v>
      </c>
      <c r="C12" s="1" t="s">
        <v>37</v>
      </c>
      <c r="D12" s="1" t="s">
        <v>88</v>
      </c>
      <c r="E12" s="1">
        <v>22.79</v>
      </c>
    </row>
    <row r="13" spans="1:5" x14ac:dyDescent="0.25">
      <c r="A13">
        <f>RANK(Tabulka15810[[#This Row],[VÝSLEDEK]],E:E, 1)</f>
        <v>8</v>
      </c>
      <c r="B13" t="s">
        <v>23</v>
      </c>
      <c r="C13" s="1" t="s">
        <v>93</v>
      </c>
      <c r="D13" s="1" t="s">
        <v>94</v>
      </c>
      <c r="E13" s="1">
        <v>25.06</v>
      </c>
    </row>
    <row r="14" spans="1:5" x14ac:dyDescent="0.25">
      <c r="A14">
        <f>RANK(Tabulka15810[[#This Row],[VÝSLEDEK]],E:E, 1)</f>
        <v>9</v>
      </c>
      <c r="B14" t="s">
        <v>21</v>
      </c>
      <c r="C14" s="1" t="s">
        <v>46</v>
      </c>
      <c r="D14" s="1" t="s">
        <v>47</v>
      </c>
      <c r="E14" s="1">
        <v>25.38</v>
      </c>
    </row>
    <row r="15" spans="1:5" x14ac:dyDescent="0.25">
      <c r="A15">
        <f>RANK(Tabulka15810[[#This Row],[VÝSLEDEK]],E:E, 1)</f>
        <v>10</v>
      </c>
      <c r="B15" t="s">
        <v>21</v>
      </c>
      <c r="C15" s="1" t="s">
        <v>86</v>
      </c>
      <c r="D15" s="1" t="s">
        <v>87</v>
      </c>
      <c r="E15" s="1">
        <v>27.68</v>
      </c>
    </row>
    <row r="16" spans="1:5" x14ac:dyDescent="0.25">
      <c r="A16">
        <f>RANK(Tabulka15810[[#This Row],[VÝSLEDEK]],E:E, 1)</f>
        <v>11</v>
      </c>
      <c r="B16" t="s">
        <v>21</v>
      </c>
      <c r="C16" s="1" t="s">
        <v>42</v>
      </c>
      <c r="D16" s="1" t="s">
        <v>43</v>
      </c>
      <c r="E16" s="1">
        <v>28.88</v>
      </c>
    </row>
    <row r="17" spans="1:5" x14ac:dyDescent="0.25">
      <c r="A17" s="2">
        <f>RANK(Tabulka15810[[#This Row],[VÝSLEDEK]],E:E, 1)</f>
        <v>12</v>
      </c>
      <c r="B17" t="s">
        <v>24</v>
      </c>
      <c r="C17" s="1" t="s">
        <v>111</v>
      </c>
      <c r="D17" s="1" t="s">
        <v>112</v>
      </c>
      <c r="E17" s="1">
        <v>29.94</v>
      </c>
    </row>
    <row r="18" spans="1:5" x14ac:dyDescent="0.25">
      <c r="A18">
        <f>RANK(Tabulka15810[[#This Row],[VÝSLEDEK]],E:E, 1)</f>
        <v>13</v>
      </c>
      <c r="B18" t="s">
        <v>23</v>
      </c>
      <c r="C18" s="1" t="s">
        <v>95</v>
      </c>
      <c r="D18" s="1" t="s">
        <v>62</v>
      </c>
      <c r="E18" s="1">
        <v>32.03</v>
      </c>
    </row>
    <row r="19" spans="1:5" x14ac:dyDescent="0.25">
      <c r="A19">
        <f>RANK(Tabulka15810[[#This Row],[VÝSLEDEK]],E:E, 1)</f>
        <v>14</v>
      </c>
      <c r="B19" t="s">
        <v>23</v>
      </c>
      <c r="C19" s="1" t="s">
        <v>91</v>
      </c>
      <c r="D19" s="1" t="s">
        <v>92</v>
      </c>
      <c r="E19" s="1">
        <v>34.880000000000003</v>
      </c>
    </row>
    <row r="20" spans="1:5" x14ac:dyDescent="0.25">
      <c r="B20" t="s">
        <v>21</v>
      </c>
      <c r="C20" s="1" t="s">
        <v>44</v>
      </c>
      <c r="D20" s="1" t="s">
        <v>45</v>
      </c>
      <c r="E20" s="1" t="s">
        <v>114</v>
      </c>
    </row>
    <row r="21" spans="1:5" x14ac:dyDescent="0.25">
      <c r="B21" t="s">
        <v>22</v>
      </c>
      <c r="C21" s="1" t="s">
        <v>83</v>
      </c>
      <c r="D21" s="1" t="s">
        <v>68</v>
      </c>
      <c r="E21" s="1" t="s">
        <v>114</v>
      </c>
    </row>
    <row r="22" spans="1:5" x14ac:dyDescent="0.25">
      <c r="C22" s="1"/>
      <c r="D22" s="1"/>
      <c r="E22" s="1"/>
    </row>
    <row r="23" spans="1:5" x14ac:dyDescent="0.25">
      <c r="C23" s="1"/>
      <c r="D23" s="1"/>
      <c r="E23" s="1"/>
    </row>
    <row r="24" spans="1:5" x14ac:dyDescent="0.25">
      <c r="A24" s="2"/>
      <c r="C24" s="1"/>
      <c r="D24" s="1"/>
      <c r="E24" s="1"/>
    </row>
    <row r="25" spans="1:5" x14ac:dyDescent="0.25">
      <c r="C25" s="1"/>
      <c r="D25" s="1"/>
      <c r="E25" s="1"/>
    </row>
    <row r="26" spans="1:5" x14ac:dyDescent="0.25">
      <c r="C26" s="1"/>
      <c r="D26" s="1"/>
      <c r="E26" s="1"/>
    </row>
    <row r="27" spans="1:5" x14ac:dyDescent="0.25">
      <c r="C27" s="1"/>
      <c r="D27" s="1"/>
      <c r="E27" s="1"/>
    </row>
    <row r="28" spans="1:5" x14ac:dyDescent="0.25">
      <c r="C28" s="1"/>
      <c r="D28" s="1"/>
      <c r="E28" s="1"/>
    </row>
    <row r="29" spans="1:5" x14ac:dyDescent="0.25">
      <c r="C29" s="1"/>
      <c r="D29" s="1"/>
      <c r="E29" s="1"/>
    </row>
    <row r="30" spans="1:5" x14ac:dyDescent="0.25">
      <c r="A30" s="5"/>
      <c r="B30" s="5"/>
      <c r="C30" s="6"/>
      <c r="D30" s="6"/>
      <c r="E30" s="6"/>
    </row>
    <row r="31" spans="1:5" x14ac:dyDescent="0.25">
      <c r="C31" s="1"/>
      <c r="D31" s="1"/>
      <c r="E31" s="1"/>
    </row>
    <row r="32" spans="1:5" x14ac:dyDescent="0.25">
      <c r="C32" s="1"/>
      <c r="D32" s="1"/>
      <c r="E32" s="1"/>
    </row>
    <row r="33" spans="1:5" x14ac:dyDescent="0.25">
      <c r="C33" s="1"/>
      <c r="D33" s="1"/>
      <c r="E33" s="1"/>
    </row>
    <row r="34" spans="1:5" x14ac:dyDescent="0.25">
      <c r="C34" s="1"/>
      <c r="D34" s="1"/>
      <c r="E34" s="1"/>
    </row>
    <row r="35" spans="1:5" x14ac:dyDescent="0.25">
      <c r="A35" s="2"/>
      <c r="C35" s="1"/>
      <c r="D35" s="1"/>
      <c r="E35" s="1"/>
    </row>
    <row r="36" spans="1:5" x14ac:dyDescent="0.25">
      <c r="A36" s="2"/>
      <c r="C36" s="1"/>
      <c r="D36" s="1"/>
      <c r="E36" s="1"/>
    </row>
    <row r="37" spans="1:5" x14ac:dyDescent="0.25">
      <c r="A37" s="2"/>
      <c r="C37" s="1"/>
      <c r="D37" s="1"/>
      <c r="E37" s="1"/>
    </row>
    <row r="38" spans="1:5" x14ac:dyDescent="0.25">
      <c r="A38" s="2"/>
      <c r="C38" s="1"/>
      <c r="D38" s="1"/>
      <c r="E38" s="1"/>
    </row>
    <row r="39" spans="1:5" x14ac:dyDescent="0.25">
      <c r="A39" s="2"/>
      <c r="C39" s="1"/>
      <c r="D39" s="1"/>
      <c r="E39" s="1"/>
    </row>
    <row r="40" spans="1:5" x14ac:dyDescent="0.25">
      <c r="A40" s="2"/>
      <c r="C40" s="1"/>
      <c r="D40" s="1"/>
      <c r="E40" s="1"/>
    </row>
    <row r="41" spans="1:5" x14ac:dyDescent="0.25">
      <c r="A41" s="2"/>
      <c r="C41" s="1"/>
      <c r="D41" s="1"/>
      <c r="E41" s="1"/>
    </row>
    <row r="42" spans="1:5" x14ac:dyDescent="0.25">
      <c r="A42" s="2"/>
      <c r="C42" s="1"/>
      <c r="D42" s="1"/>
      <c r="E42" s="1"/>
    </row>
    <row r="43" spans="1:5" x14ac:dyDescent="0.25">
      <c r="A43" s="2"/>
      <c r="C43" s="1"/>
      <c r="D43" s="1"/>
      <c r="E43" s="1"/>
    </row>
    <row r="44" spans="1:5" x14ac:dyDescent="0.25">
      <c r="A44" s="2"/>
      <c r="C44" s="1"/>
      <c r="D44" s="1"/>
      <c r="E44" s="1"/>
    </row>
    <row r="45" spans="1:5" x14ac:dyDescent="0.25">
      <c r="A45" s="2"/>
      <c r="C45" s="1"/>
      <c r="D45" s="1"/>
      <c r="E45" s="1"/>
    </row>
    <row r="46" spans="1:5" x14ac:dyDescent="0.25">
      <c r="A46" s="2"/>
      <c r="C46" s="1"/>
      <c r="D46" s="1"/>
      <c r="E46" s="1"/>
    </row>
    <row r="47" spans="1:5" x14ac:dyDescent="0.25">
      <c r="A47" s="2"/>
      <c r="C47" s="1"/>
      <c r="D47" s="1"/>
      <c r="E47" s="1"/>
    </row>
    <row r="48" spans="1:5" x14ac:dyDescent="0.25">
      <c r="A48" s="2"/>
      <c r="C48" s="1"/>
      <c r="D48" s="1"/>
      <c r="E48" s="1"/>
    </row>
    <row r="49" spans="1:5" x14ac:dyDescent="0.25">
      <c r="A49" s="2"/>
      <c r="C49" s="1"/>
      <c r="D49" s="1"/>
      <c r="E49" s="1"/>
    </row>
    <row r="50" spans="1:5" x14ac:dyDescent="0.25">
      <c r="A50" s="2"/>
      <c r="C50" s="1"/>
      <c r="D50" s="1"/>
      <c r="E50" s="1"/>
    </row>
    <row r="51" spans="1:5" x14ac:dyDescent="0.25">
      <c r="A51" s="2"/>
      <c r="C51" s="1"/>
      <c r="D51" s="1"/>
      <c r="E51" s="1"/>
    </row>
    <row r="52" spans="1:5" x14ac:dyDescent="0.25">
      <c r="A52" s="2"/>
      <c r="C52" s="1"/>
      <c r="D52" s="1"/>
      <c r="E52" s="1"/>
    </row>
    <row r="53" spans="1:5" x14ac:dyDescent="0.25">
      <c r="A53" s="2"/>
      <c r="C53" s="1"/>
      <c r="D53" s="1"/>
      <c r="E53" s="1"/>
    </row>
    <row r="54" spans="1:5" x14ac:dyDescent="0.25">
      <c r="A54" s="2"/>
      <c r="C54" s="1"/>
      <c r="D54" s="1"/>
      <c r="E54" s="1"/>
    </row>
    <row r="55" spans="1:5" x14ac:dyDescent="0.25">
      <c r="A55" s="7"/>
      <c r="B55" s="5"/>
      <c r="C55" s="6"/>
      <c r="D55" s="6"/>
      <c r="E55" s="6"/>
    </row>
    <row r="56" spans="1:5" x14ac:dyDescent="0.25">
      <c r="A56" s="2"/>
      <c r="C56" s="1"/>
      <c r="D56" s="1"/>
      <c r="E56" s="1"/>
    </row>
    <row r="57" spans="1:5" x14ac:dyDescent="0.25">
      <c r="A57" s="2"/>
      <c r="C57" s="1"/>
      <c r="D57" s="1"/>
      <c r="E57" s="1"/>
    </row>
    <row r="58" spans="1:5" x14ac:dyDescent="0.25">
      <c r="A58" s="2"/>
      <c r="C58" s="1"/>
      <c r="D58" s="1"/>
      <c r="E58" s="1"/>
    </row>
    <row r="59" spans="1:5" x14ac:dyDescent="0.25">
      <c r="A59" s="2"/>
      <c r="C59" s="1"/>
      <c r="D59" s="1"/>
      <c r="E59" s="1"/>
    </row>
    <row r="60" spans="1:5" x14ac:dyDescent="0.25">
      <c r="A60" s="2"/>
      <c r="C60" s="1"/>
      <c r="D60" s="1"/>
      <c r="E60" s="1"/>
    </row>
    <row r="61" spans="1:5" x14ac:dyDescent="0.25">
      <c r="A61" s="2"/>
      <c r="C61" s="1"/>
      <c r="D61" s="1"/>
      <c r="E61" s="1"/>
    </row>
    <row r="62" spans="1:5" x14ac:dyDescent="0.25">
      <c r="A62" s="2"/>
      <c r="C62" s="1"/>
      <c r="D62" s="1"/>
      <c r="E62" s="1"/>
    </row>
    <row r="63" spans="1:5" x14ac:dyDescent="0.25">
      <c r="A63" s="2"/>
      <c r="C63" s="1"/>
      <c r="D63" s="1"/>
      <c r="E63" s="1"/>
    </row>
    <row r="64" spans="1:5" x14ac:dyDescent="0.25">
      <c r="A64" s="2"/>
      <c r="C64" s="1"/>
      <c r="D64" s="1"/>
      <c r="E64" s="1"/>
    </row>
  </sheetData>
  <mergeCells count="3">
    <mergeCell ref="B1:D1"/>
    <mergeCell ref="B2:D2"/>
    <mergeCell ref="B3:D3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workbookViewId="0">
      <selection activeCell="G3" sqref="G3"/>
    </sheetView>
  </sheetViews>
  <sheetFormatPr defaultRowHeight="15" x14ac:dyDescent="0.25"/>
  <cols>
    <col min="1" max="1" width="10.7109375" customWidth="1"/>
    <col min="2" max="2" width="24.28515625" customWidth="1"/>
    <col min="3" max="3" width="14.85546875" customWidth="1"/>
    <col min="4" max="4" width="18" customWidth="1"/>
    <col min="5" max="5" width="11.140625" customWidth="1"/>
  </cols>
  <sheetData>
    <row r="1" spans="1:5" ht="23.25" x14ac:dyDescent="0.25">
      <c r="B1" s="20" t="s">
        <v>12</v>
      </c>
      <c r="C1" s="20"/>
      <c r="D1" s="20"/>
      <c r="E1" s="1"/>
    </row>
    <row r="2" spans="1:5" x14ac:dyDescent="0.25">
      <c r="B2" s="21" t="s">
        <v>28</v>
      </c>
      <c r="C2" s="21"/>
      <c r="D2" s="21"/>
      <c r="E2" s="1"/>
    </row>
    <row r="3" spans="1:5" x14ac:dyDescent="0.25">
      <c r="B3" s="21" t="s">
        <v>15</v>
      </c>
      <c r="C3" s="21"/>
      <c r="D3" s="21"/>
      <c r="E3" s="1"/>
    </row>
    <row r="4" spans="1:5" x14ac:dyDescent="0.25">
      <c r="C4" s="1"/>
      <c r="D4" s="1"/>
      <c r="E4" s="1"/>
    </row>
    <row r="5" spans="1:5" x14ac:dyDescent="0.25">
      <c r="A5" s="4" t="s">
        <v>1</v>
      </c>
      <c r="B5" s="4" t="s">
        <v>2</v>
      </c>
      <c r="C5" s="3" t="s">
        <v>30</v>
      </c>
      <c r="D5" s="3" t="s">
        <v>31</v>
      </c>
      <c r="E5" s="3" t="s">
        <v>7</v>
      </c>
    </row>
    <row r="6" spans="1:5" x14ac:dyDescent="0.25">
      <c r="A6">
        <f>RANK(Tabulka15811[[#This Row],[VÝSLEDEK]],E:E, 1)</f>
        <v>1</v>
      </c>
      <c r="B6" t="s">
        <v>34</v>
      </c>
      <c r="C6" s="1" t="s">
        <v>48</v>
      </c>
      <c r="D6" s="1" t="s">
        <v>49</v>
      </c>
      <c r="E6" s="1">
        <v>20.350000000000001</v>
      </c>
    </row>
    <row r="7" spans="1:5" x14ac:dyDescent="0.25">
      <c r="A7">
        <f>RANK(Tabulka15811[[#This Row],[VÝSLEDEK]],E:E, 1)</f>
        <v>2</v>
      </c>
      <c r="B7" t="s">
        <v>25</v>
      </c>
      <c r="C7" s="1" t="s">
        <v>102</v>
      </c>
      <c r="D7" s="1" t="s">
        <v>103</v>
      </c>
      <c r="E7" s="1">
        <v>21.29</v>
      </c>
    </row>
    <row r="8" spans="1:5" x14ac:dyDescent="0.25">
      <c r="A8">
        <f>RANK(Tabulka15811[[#This Row],[VÝSLEDEK]],E:E, 1)</f>
        <v>3</v>
      </c>
      <c r="B8" t="s">
        <v>25</v>
      </c>
      <c r="C8" s="1" t="s">
        <v>100</v>
      </c>
      <c r="D8" s="1" t="s">
        <v>101</v>
      </c>
      <c r="E8" s="1">
        <v>21.9</v>
      </c>
    </row>
    <row r="9" spans="1:5" x14ac:dyDescent="0.25">
      <c r="A9">
        <f>RANK(Tabulka15811[[#This Row],[VÝSLEDEK]],E:E, 1)</f>
        <v>4</v>
      </c>
      <c r="B9" t="s">
        <v>25</v>
      </c>
      <c r="C9" s="1" t="s">
        <v>104</v>
      </c>
      <c r="D9" s="1" t="s">
        <v>105</v>
      </c>
      <c r="E9" s="1">
        <v>22</v>
      </c>
    </row>
    <row r="10" spans="1:5" x14ac:dyDescent="0.25">
      <c r="A10">
        <f>RANK(Tabulka15811[[#This Row],[VÝSLEDEK]],E:E, 1)</f>
        <v>5</v>
      </c>
      <c r="B10" t="s">
        <v>34</v>
      </c>
      <c r="C10" s="1" t="s">
        <v>113</v>
      </c>
      <c r="D10" s="1" t="s">
        <v>50</v>
      </c>
      <c r="E10" s="1">
        <v>25.53</v>
      </c>
    </row>
    <row r="11" spans="1:5" x14ac:dyDescent="0.25">
      <c r="A11">
        <f>RANK(Tabulka15811[[#This Row],[VÝSLEDEK]],E:E, 1)</f>
        <v>6</v>
      </c>
      <c r="B11" t="s">
        <v>34</v>
      </c>
      <c r="C11" s="1" t="s">
        <v>98</v>
      </c>
      <c r="D11" s="1" t="s">
        <v>99</v>
      </c>
      <c r="E11" s="1">
        <v>26.47</v>
      </c>
    </row>
    <row r="12" spans="1:5" x14ac:dyDescent="0.25">
      <c r="A12">
        <f>RANK(Tabulka15811[[#This Row],[VÝSLEDEK]],E:E, 1)</f>
        <v>7</v>
      </c>
      <c r="B12" t="s">
        <v>25</v>
      </c>
      <c r="C12" s="1" t="s">
        <v>106</v>
      </c>
      <c r="D12" s="1" t="s">
        <v>107</v>
      </c>
      <c r="E12" s="1">
        <v>33.06</v>
      </c>
    </row>
    <row r="13" spans="1:5" x14ac:dyDescent="0.25">
      <c r="A13">
        <f>RANK(Tabulka15811[[#This Row],[VÝSLEDEK]],E:E, 1)</f>
        <v>8</v>
      </c>
      <c r="B13" t="s">
        <v>34</v>
      </c>
      <c r="C13" s="1" t="s">
        <v>96</v>
      </c>
      <c r="D13" s="1" t="s">
        <v>97</v>
      </c>
      <c r="E13" s="1">
        <v>38.9</v>
      </c>
    </row>
    <row r="14" spans="1:5" x14ac:dyDescent="0.25">
      <c r="C14" s="1"/>
      <c r="D14" s="1"/>
      <c r="E14" s="1"/>
    </row>
    <row r="15" spans="1:5" x14ac:dyDescent="0.25">
      <c r="A15" s="5"/>
      <c r="B15" s="5"/>
      <c r="C15" s="6"/>
      <c r="D15" s="6"/>
      <c r="E15" s="6"/>
    </row>
    <row r="16" spans="1:5" x14ac:dyDescent="0.25">
      <c r="C16" s="1"/>
      <c r="D16" s="1"/>
      <c r="E16" s="1"/>
    </row>
    <row r="17" spans="1:5" x14ac:dyDescent="0.25">
      <c r="C17" s="1"/>
      <c r="D17" s="1"/>
      <c r="E17" s="1"/>
    </row>
    <row r="18" spans="1:5" x14ac:dyDescent="0.25">
      <c r="C18" s="1"/>
      <c r="D18" s="1"/>
      <c r="E18" s="1"/>
    </row>
    <row r="19" spans="1:5" x14ac:dyDescent="0.25">
      <c r="A19" s="2"/>
      <c r="C19" s="1"/>
      <c r="D19" s="1"/>
      <c r="E19" s="1"/>
    </row>
    <row r="20" spans="1:5" x14ac:dyDescent="0.25">
      <c r="A20" s="2"/>
      <c r="C20" s="1"/>
      <c r="D20" s="1"/>
      <c r="E20" s="1"/>
    </row>
    <row r="21" spans="1:5" x14ac:dyDescent="0.25">
      <c r="C21" s="1"/>
      <c r="D21" s="1"/>
      <c r="E21" s="1"/>
    </row>
    <row r="22" spans="1:5" x14ac:dyDescent="0.25">
      <c r="C22" s="1"/>
      <c r="D22" s="1"/>
      <c r="E22" s="1"/>
    </row>
    <row r="23" spans="1:5" x14ac:dyDescent="0.25">
      <c r="C23" s="1"/>
      <c r="D23" s="1"/>
      <c r="E23" s="1"/>
    </row>
    <row r="24" spans="1:5" x14ac:dyDescent="0.25">
      <c r="C24" s="1"/>
      <c r="D24" s="1"/>
      <c r="E24" s="1"/>
    </row>
    <row r="25" spans="1:5" x14ac:dyDescent="0.25">
      <c r="C25" s="1"/>
      <c r="D25" s="1"/>
      <c r="E25" s="1"/>
    </row>
    <row r="26" spans="1:5" x14ac:dyDescent="0.25">
      <c r="C26" s="1"/>
      <c r="D26" s="1"/>
      <c r="E26" s="1"/>
    </row>
    <row r="27" spans="1:5" x14ac:dyDescent="0.25">
      <c r="C27" s="1"/>
      <c r="D27" s="1"/>
      <c r="E27" s="1"/>
    </row>
    <row r="28" spans="1:5" x14ac:dyDescent="0.25">
      <c r="C28" s="1"/>
      <c r="D28" s="1"/>
      <c r="E28" s="1"/>
    </row>
    <row r="29" spans="1:5" x14ac:dyDescent="0.25">
      <c r="C29" s="1"/>
      <c r="D29" s="1"/>
      <c r="E29" s="1"/>
    </row>
    <row r="30" spans="1:5" x14ac:dyDescent="0.25">
      <c r="A30" s="5"/>
      <c r="B30" s="5"/>
      <c r="C30" s="6"/>
      <c r="D30" s="6"/>
      <c r="E30" s="6"/>
    </row>
    <row r="31" spans="1:5" x14ac:dyDescent="0.25">
      <c r="C31" s="1"/>
      <c r="D31" s="1"/>
      <c r="E31" s="1"/>
    </row>
    <row r="32" spans="1:5" x14ac:dyDescent="0.25">
      <c r="C32" s="1"/>
      <c r="D32" s="1"/>
      <c r="E32" s="1"/>
    </row>
    <row r="33" spans="1:5" x14ac:dyDescent="0.25">
      <c r="C33" s="1"/>
      <c r="D33" s="1"/>
      <c r="E33" s="1"/>
    </row>
    <row r="34" spans="1:5" x14ac:dyDescent="0.25">
      <c r="C34" s="1"/>
      <c r="D34" s="1"/>
      <c r="E34" s="1"/>
    </row>
    <row r="35" spans="1:5" x14ac:dyDescent="0.25">
      <c r="A35" s="2"/>
      <c r="C35" s="1"/>
      <c r="D35" s="1"/>
      <c r="E35" s="1"/>
    </row>
    <row r="36" spans="1:5" x14ac:dyDescent="0.25">
      <c r="A36" s="2"/>
      <c r="C36" s="1"/>
      <c r="D36" s="1"/>
      <c r="E36" s="1"/>
    </row>
    <row r="37" spans="1:5" x14ac:dyDescent="0.25">
      <c r="A37" s="2"/>
      <c r="C37" s="1"/>
      <c r="D37" s="1"/>
      <c r="E37" s="1"/>
    </row>
    <row r="38" spans="1:5" x14ac:dyDescent="0.25">
      <c r="A38" s="2"/>
      <c r="C38" s="1"/>
      <c r="D38" s="1"/>
      <c r="E38" s="1"/>
    </row>
    <row r="39" spans="1:5" x14ac:dyDescent="0.25">
      <c r="A39" s="2"/>
      <c r="C39" s="1"/>
      <c r="D39" s="1"/>
      <c r="E39" s="1"/>
    </row>
    <row r="40" spans="1:5" x14ac:dyDescent="0.25">
      <c r="A40" s="2"/>
      <c r="C40" s="1"/>
      <c r="D40" s="1"/>
      <c r="E40" s="1"/>
    </row>
    <row r="41" spans="1:5" x14ac:dyDescent="0.25">
      <c r="A41" s="2"/>
      <c r="C41" s="1"/>
      <c r="D41" s="1"/>
      <c r="E41" s="1"/>
    </row>
    <row r="42" spans="1:5" x14ac:dyDescent="0.25">
      <c r="A42" s="2"/>
      <c r="C42" s="1"/>
      <c r="D42" s="1"/>
      <c r="E42" s="1"/>
    </row>
    <row r="43" spans="1:5" x14ac:dyDescent="0.25">
      <c r="A43" s="2"/>
      <c r="C43" s="1"/>
      <c r="D43" s="1"/>
      <c r="E43" s="1"/>
    </row>
    <row r="44" spans="1:5" x14ac:dyDescent="0.25">
      <c r="A44" s="2"/>
      <c r="C44" s="1"/>
      <c r="D44" s="1"/>
      <c r="E44" s="1"/>
    </row>
    <row r="45" spans="1:5" x14ac:dyDescent="0.25">
      <c r="A45" s="2"/>
      <c r="C45" s="1"/>
      <c r="D45" s="1"/>
      <c r="E45" s="1"/>
    </row>
    <row r="46" spans="1:5" x14ac:dyDescent="0.25">
      <c r="A46" s="2"/>
      <c r="C46" s="1"/>
      <c r="D46" s="1"/>
      <c r="E46" s="1"/>
    </row>
    <row r="47" spans="1:5" x14ac:dyDescent="0.25">
      <c r="A47" s="2"/>
      <c r="C47" s="1"/>
      <c r="D47" s="1"/>
      <c r="E47" s="1"/>
    </row>
    <row r="48" spans="1:5" x14ac:dyDescent="0.25">
      <c r="A48" s="2"/>
      <c r="C48" s="1"/>
      <c r="D48" s="1"/>
      <c r="E48" s="1"/>
    </row>
    <row r="49" spans="1:5" x14ac:dyDescent="0.25">
      <c r="A49" s="2"/>
      <c r="C49" s="1"/>
      <c r="D49" s="1"/>
      <c r="E49" s="1"/>
    </row>
    <row r="50" spans="1:5" x14ac:dyDescent="0.25">
      <c r="A50" s="2"/>
      <c r="C50" s="1"/>
      <c r="D50" s="1"/>
      <c r="E50" s="1"/>
    </row>
    <row r="51" spans="1:5" x14ac:dyDescent="0.25">
      <c r="A51" s="2"/>
      <c r="C51" s="1"/>
      <c r="D51" s="1"/>
      <c r="E51" s="1"/>
    </row>
    <row r="52" spans="1:5" x14ac:dyDescent="0.25">
      <c r="A52" s="2"/>
      <c r="C52" s="1"/>
      <c r="D52" s="1"/>
      <c r="E52" s="1"/>
    </row>
    <row r="53" spans="1:5" x14ac:dyDescent="0.25">
      <c r="A53" s="2"/>
      <c r="C53" s="1"/>
      <c r="D53" s="1"/>
      <c r="E53" s="1"/>
    </row>
    <row r="54" spans="1:5" x14ac:dyDescent="0.25">
      <c r="A54" s="2"/>
      <c r="C54" s="1"/>
      <c r="D54" s="1"/>
      <c r="E54" s="1"/>
    </row>
    <row r="55" spans="1:5" x14ac:dyDescent="0.25">
      <c r="A55" s="7"/>
      <c r="B55" s="5"/>
      <c r="C55" s="6"/>
      <c r="D55" s="6"/>
      <c r="E55" s="6"/>
    </row>
    <row r="56" spans="1:5" x14ac:dyDescent="0.25">
      <c r="A56" s="2"/>
      <c r="C56" s="1"/>
      <c r="D56" s="1"/>
      <c r="E56" s="1"/>
    </row>
    <row r="57" spans="1:5" x14ac:dyDescent="0.25">
      <c r="A57" s="2"/>
      <c r="C57" s="1"/>
      <c r="D57" s="1"/>
      <c r="E57" s="1"/>
    </row>
    <row r="58" spans="1:5" x14ac:dyDescent="0.25">
      <c r="A58" s="2"/>
      <c r="C58" s="1"/>
      <c r="D58" s="1"/>
      <c r="E58" s="1"/>
    </row>
    <row r="59" spans="1:5" x14ac:dyDescent="0.25">
      <c r="A59" s="2"/>
      <c r="C59" s="1"/>
      <c r="D59" s="1"/>
      <c r="E59" s="1"/>
    </row>
    <row r="60" spans="1:5" x14ac:dyDescent="0.25">
      <c r="A60" s="2"/>
      <c r="C60" s="1"/>
      <c r="D60" s="1"/>
      <c r="E60" s="1"/>
    </row>
    <row r="61" spans="1:5" x14ac:dyDescent="0.25">
      <c r="A61" s="2"/>
      <c r="C61" s="1"/>
      <c r="D61" s="1"/>
      <c r="E61" s="1"/>
    </row>
    <row r="62" spans="1:5" x14ac:dyDescent="0.25">
      <c r="A62" s="2"/>
      <c r="C62" s="1"/>
      <c r="D62" s="1"/>
      <c r="E62" s="1"/>
    </row>
    <row r="63" spans="1:5" x14ac:dyDescent="0.25">
      <c r="A63" s="2"/>
      <c r="C63" s="1"/>
      <c r="D63" s="1"/>
      <c r="E63" s="1"/>
    </row>
    <row r="64" spans="1:5" x14ac:dyDescent="0.25">
      <c r="A64" s="2"/>
      <c r="C64" s="1"/>
      <c r="D64" s="1"/>
      <c r="E64" s="1"/>
    </row>
  </sheetData>
  <mergeCells count="3">
    <mergeCell ref="B1:D1"/>
    <mergeCell ref="B2:D2"/>
    <mergeCell ref="B3:D3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ŽÁCI</vt:lpstr>
      <vt:lpstr>MUŽI I.</vt:lpstr>
      <vt:lpstr>MUŽI II.</vt:lpstr>
      <vt:lpstr>ŽENY</vt:lpstr>
      <vt:lpstr>CELKEM</vt:lpstr>
      <vt:lpstr> 100 m CELKEM</vt:lpstr>
      <vt:lpstr>100 m MUŽI I.</vt:lpstr>
      <vt:lpstr>100 m MUŽI II.</vt:lpstr>
      <vt:lpstr>100 m ŽENY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lukasik</dc:creator>
  <cp:lastModifiedBy>Pepano</cp:lastModifiedBy>
  <cp:lastPrinted>2018-06-11T09:48:02Z</cp:lastPrinted>
  <dcterms:created xsi:type="dcterms:W3CDTF">2017-06-28T06:42:57Z</dcterms:created>
  <dcterms:modified xsi:type="dcterms:W3CDTF">2018-06-11T10:08:20Z</dcterms:modified>
</cp:coreProperties>
</file>