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21840" windowHeight="95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104" i="1"/>
  <c r="I104"/>
  <c r="H104"/>
  <c r="G104"/>
  <c r="J92"/>
  <c r="I92"/>
  <c r="H92"/>
  <c r="G92"/>
  <c r="J86"/>
  <c r="I86"/>
  <c r="H86"/>
  <c r="G86"/>
  <c r="J65"/>
  <c r="H65"/>
  <c r="J39"/>
  <c r="J43" s="1"/>
  <c r="I39"/>
  <c r="H39"/>
  <c r="H43" s="1"/>
  <c r="G39"/>
  <c r="J25"/>
  <c r="H25"/>
  <c r="I25"/>
  <c r="I18"/>
  <c r="J18"/>
  <c r="G25"/>
  <c r="J80"/>
  <c r="I80"/>
  <c r="H80"/>
  <c r="G80"/>
  <c r="J71"/>
  <c r="I71"/>
  <c r="H71"/>
  <c r="G71"/>
  <c r="I65"/>
  <c r="G65"/>
  <c r="J52"/>
  <c r="I52"/>
  <c r="H52"/>
  <c r="G52"/>
  <c r="H18"/>
  <c r="G18"/>
  <c r="J10"/>
  <c r="H10"/>
  <c r="I10"/>
  <c r="G10"/>
  <c r="G29" s="1"/>
  <c r="H96" l="1"/>
  <c r="J29"/>
  <c r="I29"/>
  <c r="H29"/>
</calcChain>
</file>

<file path=xl/sharedStrings.xml><?xml version="1.0" encoding="utf-8"?>
<sst xmlns="http://schemas.openxmlformats.org/spreadsheetml/2006/main" count="253" uniqueCount="53">
  <si>
    <t>text</t>
  </si>
  <si>
    <t>OdPa</t>
  </si>
  <si>
    <t>položka</t>
  </si>
  <si>
    <t>ÚZ</t>
  </si>
  <si>
    <t>ORG</t>
  </si>
  <si>
    <t>upravený rozpočet</t>
  </si>
  <si>
    <t>skutečnost</t>
  </si>
  <si>
    <t>příjmy</t>
  </si>
  <si>
    <t>výdaje</t>
  </si>
  <si>
    <t>CELKEM</t>
  </si>
  <si>
    <t>Vyúčtování finančních vztahů ke státnímu rozpočtu</t>
  </si>
  <si>
    <t>Neinvestiční transfer na výkon státní správy</t>
  </si>
  <si>
    <t>Příspěvek na výkon státní zprávy (poskytovatel: Ministerstvo financí ČR, souhrnný dotační vztah)</t>
  </si>
  <si>
    <t>Příloha č. 9</t>
  </si>
  <si>
    <t xml:space="preserve"> </t>
  </si>
  <si>
    <t>Celkem vyúčtování finančních vztahů ke státnímu rozpočtu</t>
  </si>
  <si>
    <t>Vyúčtování finančních vztahů ke státnímu rozpočtu, rozpočtům kraje, obcí , státním fondům a jiným rozpočtům a k hospodaření dalších osob</t>
  </si>
  <si>
    <t>Vyúčtování finančních vztahů k rozpočtům dobrovolných svazků obcí</t>
  </si>
  <si>
    <t>Svazek obcí mikroregionu Táborsko</t>
  </si>
  <si>
    <t>Celkem vyúčtování finančních vztahů k rozpočtům dobrovolných svazku obcí</t>
  </si>
  <si>
    <t>Vyúčtování finančních vztahů k hospodaření dalších osob</t>
  </si>
  <si>
    <t>Peněžitý dar na podporu činnosti</t>
  </si>
  <si>
    <t>Peněžité dary občanům</t>
  </si>
  <si>
    <t>Peněžitý dar - mše svatá</t>
  </si>
  <si>
    <t>Peněžitý dar - vítání občánků</t>
  </si>
  <si>
    <t>Peněžitý dar - dárci krve</t>
  </si>
  <si>
    <t>Peněžitý dar - sečení veřejného prostranství</t>
  </si>
  <si>
    <t>Peněžitý dar - požární ochrana dobrovolná část</t>
  </si>
  <si>
    <t>Domácí hospic Tábor o.p.s.</t>
  </si>
  <si>
    <t>Finanční příspěvek na činnost</t>
  </si>
  <si>
    <t>Svaz tělesně postižených ČR místní organizace Tábor</t>
  </si>
  <si>
    <t>Celkem vyúčtování finančních vztahů k hospodaření dalších osob</t>
  </si>
  <si>
    <t>Volby do PS Parlamentu ČR</t>
  </si>
  <si>
    <t>Ochrana fauny České republiky</t>
  </si>
  <si>
    <t>Peněžitý dar - vedení stránek</t>
  </si>
  <si>
    <t>Dotace na volby do 1/3 Senátu Parlamentu ČR 
a zastupitelstvev obcí</t>
  </si>
  <si>
    <t>Výdaje na volby  do 1/3 Senátu Parlamentu ČR 
a zastupitelstvev obcí</t>
  </si>
  <si>
    <t>Volby prezidenta republiky</t>
  </si>
  <si>
    <t>Dotace na volby prezidenta republiky</t>
  </si>
  <si>
    <t>Výdaje na volby prezidenta republiky</t>
  </si>
  <si>
    <t>Svazek obcí mikroregionu Táborsko - dotace na 
pořízení domácího kompostování</t>
  </si>
  <si>
    <t>Svazek obcí mikroregionu Táborska - návratná 
finanční výpomoc</t>
  </si>
  <si>
    <t>Svazek obcí mikroregionu Táborská - vrácení 
návratné finanční výpomoci</t>
  </si>
  <si>
    <t>Peněžitý dar - kronika + rormazné léto</t>
  </si>
  <si>
    <t>Peněžitý dar - práce s dětmi</t>
  </si>
  <si>
    <t>Veřejná sbírka obce Prameny</t>
  </si>
  <si>
    <t xml:space="preserve">Peněžitý dar </t>
  </si>
  <si>
    <t>Nadace Jihočeské cyklostezky</t>
  </si>
  <si>
    <t>Finanční příspěvek</t>
  </si>
  <si>
    <t>Vyúčtování finančních vztahů k obcím</t>
  </si>
  <si>
    <t>Město Tábor</t>
  </si>
  <si>
    <t>Veřejnoprávní smlouva - přestupkové řízení</t>
  </si>
  <si>
    <t>Celkem vyúčtování finančních vztahů k obcím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</si>
</sst>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2" fillId="0" borderId="0" xfId="0" applyFont="1"/>
    <xf numFmtId="0" fontId="1" fillId="0" borderId="11" xfId="0" applyFont="1" applyBorder="1" applyAlignment="1">
      <alignment horizontal="center"/>
    </xf>
    <xf numFmtId="4" fontId="1" fillId="0" borderId="13" xfId="0" applyNumberFormat="1" applyFont="1" applyBorder="1"/>
    <xf numFmtId="0" fontId="1" fillId="0" borderId="14" xfId="0" applyFont="1" applyBorder="1"/>
    <xf numFmtId="4" fontId="1" fillId="0" borderId="15" xfId="0" applyNumberFormat="1" applyFont="1" applyBorder="1"/>
    <xf numFmtId="0" fontId="2" fillId="0" borderId="16" xfId="0" applyFont="1" applyBorder="1"/>
    <xf numFmtId="0" fontId="2" fillId="0" borderId="17" xfId="0" applyFont="1" applyBorder="1"/>
    <xf numFmtId="4" fontId="2" fillId="0" borderId="17" xfId="0" applyNumberFormat="1" applyFont="1" applyBorder="1"/>
    <xf numFmtId="4" fontId="2" fillId="0" borderId="18" xfId="0" applyNumberFormat="1" applyFont="1" applyBorder="1"/>
    <xf numFmtId="0" fontId="1" fillId="0" borderId="0" xfId="0" applyFont="1" applyAlignment="1">
      <alignment vertical="top"/>
    </xf>
    <xf numFmtId="0" fontId="2" fillId="0" borderId="12" xfId="0" applyFont="1" applyBorder="1"/>
    <xf numFmtId="4" fontId="1" fillId="0" borderId="0" xfId="0" applyNumberFormat="1" applyFont="1"/>
    <xf numFmtId="0" fontId="2" fillId="0" borderId="0" xfId="0" applyFont="1" applyAlignment="1">
      <alignment vertical="top"/>
    </xf>
    <xf numFmtId="0" fontId="2" fillId="0" borderId="26" xfId="0" applyFont="1" applyBorder="1"/>
    <xf numFmtId="4" fontId="2" fillId="0" borderId="27" xfId="0" applyNumberFormat="1" applyFont="1" applyBorder="1"/>
    <xf numFmtId="4" fontId="2" fillId="0" borderId="28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/>
    <xf numFmtId="0" fontId="1" fillId="0" borderId="29" xfId="0" applyFont="1" applyBorder="1"/>
    <xf numFmtId="0" fontId="1" fillId="0" borderId="30" xfId="0" applyFont="1" applyBorder="1"/>
    <xf numFmtId="4" fontId="1" fillId="0" borderId="30" xfId="0" applyNumberFormat="1" applyFont="1" applyBorder="1"/>
    <xf numFmtId="4" fontId="1" fillId="0" borderId="31" xfId="0" applyNumberFormat="1" applyFont="1" applyBorder="1"/>
    <xf numFmtId="0" fontId="1" fillId="0" borderId="32" xfId="0" applyFont="1" applyBorder="1"/>
    <xf numFmtId="0" fontId="1" fillId="0" borderId="33" xfId="0" applyFont="1" applyBorder="1"/>
    <xf numFmtId="4" fontId="1" fillId="0" borderId="33" xfId="0" applyNumberFormat="1" applyFont="1" applyBorder="1"/>
    <xf numFmtId="4" fontId="1" fillId="0" borderId="34" xfId="0" applyNumberFormat="1" applyFont="1" applyBorder="1"/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/>
    </xf>
    <xf numFmtId="2" fontId="1" fillId="0" borderId="36" xfId="0" applyNumberFormat="1" applyFont="1" applyBorder="1" applyAlignment="1">
      <alignment horizontal="right"/>
    </xf>
    <xf numFmtId="0" fontId="2" fillId="0" borderId="35" xfId="0" applyFont="1" applyBorder="1" applyAlignment="1">
      <alignment horizontal="left" vertical="center" wrapText="1"/>
    </xf>
    <xf numFmtId="0" fontId="2" fillId="0" borderId="37" xfId="0" applyFont="1" applyBorder="1"/>
    <xf numFmtId="0" fontId="1" fillId="0" borderId="1" xfId="0" applyFont="1" applyBorder="1"/>
    <xf numFmtId="4" fontId="1" fillId="0" borderId="1" xfId="0" applyNumberFormat="1" applyFont="1" applyBorder="1"/>
    <xf numFmtId="4" fontId="1" fillId="0" borderId="11" xfId="0" applyNumberFormat="1" applyFont="1" applyBorder="1"/>
    <xf numFmtId="0" fontId="2" fillId="0" borderId="14" xfId="0" applyFont="1" applyBorder="1" applyAlignment="1">
      <alignment wrapText="1"/>
    </xf>
    <xf numFmtId="0" fontId="2" fillId="0" borderId="37" xfId="0" applyFont="1" applyBorder="1" applyAlignment="1">
      <alignment wrapText="1"/>
    </xf>
    <xf numFmtId="2" fontId="1" fillId="0" borderId="1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4" fontId="2" fillId="0" borderId="40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41" xfId="0" applyFont="1" applyBorder="1"/>
    <xf numFmtId="2" fontId="2" fillId="0" borderId="38" xfId="0" applyNumberFormat="1" applyFont="1" applyBorder="1"/>
    <xf numFmtId="0" fontId="1" fillId="0" borderId="4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/>
    </xf>
    <xf numFmtId="0" fontId="2" fillId="0" borderId="43" xfId="0" applyFont="1" applyBorder="1"/>
    <xf numFmtId="4" fontId="1" fillId="0" borderId="44" xfId="0" applyNumberFormat="1" applyFont="1" applyBorder="1"/>
    <xf numFmtId="0" fontId="1" fillId="0" borderId="45" xfId="0" applyFont="1" applyBorder="1"/>
    <xf numFmtId="4" fontId="1" fillId="0" borderId="46" xfId="0" applyNumberFormat="1" applyFont="1" applyBorder="1"/>
    <xf numFmtId="0" fontId="1" fillId="0" borderId="47" xfId="0" applyFont="1" applyBorder="1"/>
    <xf numFmtId="4" fontId="1" fillId="0" borderId="39" xfId="0" applyNumberFormat="1" applyFont="1" applyBorder="1" applyAlignment="1">
      <alignment horizontal="right"/>
    </xf>
    <xf numFmtId="0" fontId="2" fillId="0" borderId="48" xfId="0" applyFont="1" applyBorder="1"/>
    <xf numFmtId="0" fontId="2" fillId="0" borderId="40" xfId="0" applyFont="1" applyBorder="1"/>
    <xf numFmtId="4" fontId="2" fillId="0" borderId="49" xfId="0" applyNumberFormat="1" applyFont="1" applyBorder="1"/>
    <xf numFmtId="0" fontId="1" fillId="0" borderId="45" xfId="0" applyFont="1" applyBorder="1" applyAlignment="1">
      <alignment wrapText="1"/>
    </xf>
    <xf numFmtId="0" fontId="1" fillId="0" borderId="47" xfId="0" applyFont="1" applyBorder="1" applyAlignment="1">
      <alignment wrapText="1"/>
    </xf>
    <xf numFmtId="4" fontId="1" fillId="0" borderId="39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topLeftCell="A94" workbookViewId="0">
      <selection activeCell="B117" sqref="B117"/>
    </sheetView>
  </sheetViews>
  <sheetFormatPr defaultColWidth="8.85546875" defaultRowHeight="17.25"/>
  <cols>
    <col min="1" max="1" width="1" style="1" customWidth="1"/>
    <col min="2" max="2" width="50.140625" style="1" customWidth="1"/>
    <col min="3" max="4" width="8.85546875" style="1"/>
    <col min="5" max="6" width="9" style="1" bestFit="1" customWidth="1"/>
    <col min="7" max="10" width="14.42578125" style="1" customWidth="1"/>
    <col min="11" max="16384" width="8.85546875" style="1"/>
  </cols>
  <sheetData>
    <row r="1" spans="1:10">
      <c r="B1" s="7" t="s">
        <v>13</v>
      </c>
    </row>
    <row r="2" spans="1:10" s="16" customFormat="1" ht="22.5" customHeight="1">
      <c r="A2" s="16" t="s">
        <v>16</v>
      </c>
      <c r="B2" s="19"/>
      <c r="C2" s="19"/>
      <c r="D2" s="19"/>
      <c r="E2" s="19"/>
      <c r="F2" s="19"/>
      <c r="G2" s="19"/>
      <c r="H2" s="19"/>
      <c r="I2" s="19"/>
    </row>
    <row r="4" spans="1:10">
      <c r="B4" s="7" t="s">
        <v>10</v>
      </c>
    </row>
    <row r="5" spans="1:10" ht="18" thickBot="1"/>
    <row r="6" spans="1:10" ht="18" thickTop="1">
      <c r="B6" s="45" t="s">
        <v>0</v>
      </c>
      <c r="C6" s="47" t="s">
        <v>1</v>
      </c>
      <c r="D6" s="47" t="s">
        <v>2</v>
      </c>
      <c r="E6" s="47" t="s">
        <v>3</v>
      </c>
      <c r="F6" s="47" t="s">
        <v>4</v>
      </c>
      <c r="G6" s="42" t="s">
        <v>5</v>
      </c>
      <c r="H6" s="43"/>
      <c r="I6" s="42" t="s">
        <v>6</v>
      </c>
      <c r="J6" s="44"/>
    </row>
    <row r="7" spans="1:10" ht="18" thickBot="1">
      <c r="B7" s="46"/>
      <c r="C7" s="48"/>
      <c r="D7" s="48"/>
      <c r="E7" s="48"/>
      <c r="F7" s="48"/>
      <c r="G7" s="2" t="s">
        <v>7</v>
      </c>
      <c r="H7" s="2" t="s">
        <v>8</v>
      </c>
      <c r="I7" s="2" t="s">
        <v>7</v>
      </c>
      <c r="J7" s="8" t="s">
        <v>8</v>
      </c>
    </row>
    <row r="8" spans="1:10" ht="18" thickTop="1">
      <c r="B8" s="17" t="s">
        <v>12</v>
      </c>
      <c r="C8" s="3"/>
      <c r="D8" s="3"/>
      <c r="E8" s="3"/>
      <c r="F8" s="3"/>
      <c r="G8" s="4"/>
      <c r="H8" s="4"/>
      <c r="I8" s="4"/>
      <c r="J8" s="9"/>
    </row>
    <row r="9" spans="1:10" ht="18" thickBot="1">
      <c r="B9" s="10" t="s">
        <v>11</v>
      </c>
      <c r="C9" s="5"/>
      <c r="D9" s="5">
        <v>4112</v>
      </c>
      <c r="E9" s="5"/>
      <c r="F9" s="5"/>
      <c r="G9" s="6">
        <v>79400</v>
      </c>
      <c r="H9" s="6"/>
      <c r="I9" s="6">
        <v>79400</v>
      </c>
      <c r="J9" s="11"/>
    </row>
    <row r="10" spans="1:10" s="7" customFormat="1" ht="18.75" thickTop="1" thickBot="1">
      <c r="B10" s="12" t="s">
        <v>9</v>
      </c>
      <c r="C10" s="13"/>
      <c r="D10" s="13"/>
      <c r="E10" s="13"/>
      <c r="F10" s="13"/>
      <c r="G10" s="14">
        <f>SUM(G8:G9)</f>
        <v>79400</v>
      </c>
      <c r="H10" s="14">
        <f t="shared" ref="H10:I10" si="0">SUM(H8:H9)</f>
        <v>0</v>
      </c>
      <c r="I10" s="14">
        <f t="shared" si="0"/>
        <v>79400</v>
      </c>
      <c r="J10" s="15">
        <f>SUM(J8:J9)</f>
        <v>0</v>
      </c>
    </row>
    <row r="11" spans="1:10" ht="18" thickTop="1"/>
    <row r="12" spans="1:10" ht="18" thickBot="1">
      <c r="H12" s="18"/>
    </row>
    <row r="13" spans="1:10">
      <c r="B13" s="70" t="s">
        <v>0</v>
      </c>
      <c r="C13" s="71" t="s">
        <v>1</v>
      </c>
      <c r="D13" s="71" t="s">
        <v>2</v>
      </c>
      <c r="E13" s="71" t="s">
        <v>3</v>
      </c>
      <c r="F13" s="71" t="s">
        <v>4</v>
      </c>
      <c r="G13" s="72" t="s">
        <v>5</v>
      </c>
      <c r="H13" s="73"/>
      <c r="I13" s="72" t="s">
        <v>6</v>
      </c>
      <c r="J13" s="74"/>
    </row>
    <row r="14" spans="1:10" ht="18" thickBot="1">
      <c r="B14" s="75"/>
      <c r="C14" s="48"/>
      <c r="D14" s="48"/>
      <c r="E14" s="48"/>
      <c r="F14" s="48"/>
      <c r="G14" s="2" t="s">
        <v>7</v>
      </c>
      <c r="H14" s="2" t="s">
        <v>8</v>
      </c>
      <c r="I14" s="2" t="s">
        <v>7</v>
      </c>
      <c r="J14" s="76" t="s">
        <v>8</v>
      </c>
    </row>
    <row r="15" spans="1:10" ht="18" thickTop="1">
      <c r="B15" s="77" t="s">
        <v>32</v>
      </c>
      <c r="C15" s="3"/>
      <c r="D15" s="3" t="s">
        <v>14</v>
      </c>
      <c r="E15" s="3" t="s">
        <v>14</v>
      </c>
      <c r="F15" s="3" t="s">
        <v>14</v>
      </c>
      <c r="G15" s="4" t="s">
        <v>14</v>
      </c>
      <c r="H15" s="4" t="s">
        <v>14</v>
      </c>
      <c r="I15" s="4" t="s">
        <v>14</v>
      </c>
      <c r="J15" s="78" t="s">
        <v>14</v>
      </c>
    </row>
    <row r="16" spans="1:10" ht="37.5" customHeight="1">
      <c r="B16" s="86" t="s">
        <v>35</v>
      </c>
      <c r="C16" s="27"/>
      <c r="D16" s="27">
        <v>4111</v>
      </c>
      <c r="E16" s="27">
        <v>98187</v>
      </c>
      <c r="F16" s="27"/>
      <c r="G16" s="28">
        <v>30000</v>
      </c>
      <c r="H16" s="28" t="s">
        <v>14</v>
      </c>
      <c r="I16" s="28">
        <v>30000</v>
      </c>
      <c r="J16" s="80" t="s">
        <v>14</v>
      </c>
    </row>
    <row r="17" spans="1:10" ht="35.25" thickBot="1">
      <c r="B17" s="87" t="s">
        <v>36</v>
      </c>
      <c r="C17" s="5">
        <v>6115</v>
      </c>
      <c r="D17" s="5"/>
      <c r="E17" s="5">
        <v>98187</v>
      </c>
      <c r="F17" s="5"/>
      <c r="G17" s="6"/>
      <c r="H17" s="6">
        <v>20312</v>
      </c>
      <c r="I17" s="6"/>
      <c r="J17" s="88">
        <v>20312</v>
      </c>
    </row>
    <row r="18" spans="1:10" ht="18.75" thickTop="1" thickBot="1">
      <c r="B18" s="83" t="s">
        <v>9</v>
      </c>
      <c r="C18" s="84"/>
      <c r="D18" s="84"/>
      <c r="E18" s="84"/>
      <c r="F18" s="84"/>
      <c r="G18" s="63">
        <f>SUM(G15:G16)</f>
        <v>30000</v>
      </c>
      <c r="H18" s="63">
        <f>SUM(H16:H17)</f>
        <v>20312</v>
      </c>
      <c r="I18" s="63">
        <f t="shared" ref="I18:J18" si="1">SUM(I16:I17)</f>
        <v>30000</v>
      </c>
      <c r="J18" s="85">
        <f t="shared" si="1"/>
        <v>20312</v>
      </c>
    </row>
    <row r="19" spans="1:10" ht="18" thickBot="1"/>
    <row r="20" spans="1:10">
      <c r="B20" s="70" t="s">
        <v>0</v>
      </c>
      <c r="C20" s="71" t="s">
        <v>1</v>
      </c>
      <c r="D20" s="71" t="s">
        <v>2</v>
      </c>
      <c r="E20" s="71" t="s">
        <v>3</v>
      </c>
      <c r="F20" s="71" t="s">
        <v>4</v>
      </c>
      <c r="G20" s="72" t="s">
        <v>5</v>
      </c>
      <c r="H20" s="73"/>
      <c r="I20" s="72" t="s">
        <v>6</v>
      </c>
      <c r="J20" s="74"/>
    </row>
    <row r="21" spans="1:10" ht="18" thickBot="1">
      <c r="B21" s="75"/>
      <c r="C21" s="48"/>
      <c r="D21" s="48"/>
      <c r="E21" s="48"/>
      <c r="F21" s="48"/>
      <c r="G21" s="2" t="s">
        <v>7</v>
      </c>
      <c r="H21" s="2" t="s">
        <v>8</v>
      </c>
      <c r="I21" s="2" t="s">
        <v>7</v>
      </c>
      <c r="J21" s="76" t="s">
        <v>8</v>
      </c>
    </row>
    <row r="22" spans="1:10" ht="18" thickTop="1">
      <c r="B22" s="77" t="s">
        <v>37</v>
      </c>
      <c r="C22" s="3"/>
      <c r="D22" s="3"/>
      <c r="E22" s="3"/>
      <c r="F22" s="3"/>
      <c r="G22" s="4"/>
      <c r="H22" s="4"/>
      <c r="I22" s="4"/>
      <c r="J22" s="78"/>
    </row>
    <row r="23" spans="1:10">
      <c r="B23" s="79" t="s">
        <v>38</v>
      </c>
      <c r="C23" s="27"/>
      <c r="D23" s="27">
        <v>4111</v>
      </c>
      <c r="E23" s="27">
        <v>98008</v>
      </c>
      <c r="F23" s="27"/>
      <c r="G23" s="28">
        <v>24500</v>
      </c>
      <c r="H23" s="28" t="s">
        <v>14</v>
      </c>
      <c r="I23" s="28">
        <v>24500</v>
      </c>
      <c r="J23" s="80" t="s">
        <v>14</v>
      </c>
    </row>
    <row r="24" spans="1:10" ht="18" thickBot="1">
      <c r="A24" s="1" t="s">
        <v>39</v>
      </c>
      <c r="B24" s="81" t="s">
        <v>39</v>
      </c>
      <c r="C24" s="5">
        <v>6118</v>
      </c>
      <c r="D24" s="5" t="s">
        <v>14</v>
      </c>
      <c r="E24" s="5">
        <v>98008</v>
      </c>
      <c r="F24" s="5"/>
      <c r="G24" s="6"/>
      <c r="H24" s="6">
        <v>20755</v>
      </c>
      <c r="I24" s="6"/>
      <c r="J24" s="82">
        <v>20755</v>
      </c>
    </row>
    <row r="25" spans="1:10" ht="18.75" thickTop="1" thickBot="1">
      <c r="B25" s="83" t="s">
        <v>9</v>
      </c>
      <c r="C25" s="84"/>
      <c r="D25" s="84"/>
      <c r="E25" s="84"/>
      <c r="F25" s="84"/>
      <c r="G25" s="63">
        <f>SUM(G23:G23)</f>
        <v>24500</v>
      </c>
      <c r="H25" s="63">
        <f>SUM(H23:H24)</f>
        <v>20755</v>
      </c>
      <c r="I25" s="63">
        <f t="shared" ref="I25" si="2">SUM(I23:I23)</f>
        <v>24500</v>
      </c>
      <c r="J25" s="85">
        <f>SUM(J23:J24)</f>
        <v>20755</v>
      </c>
    </row>
    <row r="26" spans="1:10" ht="18" thickBot="1"/>
    <row r="27" spans="1:10">
      <c r="B27" s="38" t="s">
        <v>0</v>
      </c>
      <c r="C27" s="40" t="s">
        <v>1</v>
      </c>
      <c r="D27" s="40" t="s">
        <v>2</v>
      </c>
      <c r="E27" s="40" t="s">
        <v>3</v>
      </c>
      <c r="F27" s="40" t="s">
        <v>4</v>
      </c>
      <c r="G27" s="35" t="s">
        <v>5</v>
      </c>
      <c r="H27" s="36"/>
      <c r="I27" s="35" t="s">
        <v>6</v>
      </c>
      <c r="J27" s="37"/>
    </row>
    <row r="28" spans="1:10" ht="18" thickBot="1">
      <c r="B28" s="39"/>
      <c r="C28" s="41"/>
      <c r="D28" s="41"/>
      <c r="E28" s="41"/>
      <c r="F28" s="41"/>
      <c r="G28" s="23" t="s">
        <v>7</v>
      </c>
      <c r="H28" s="23" t="s">
        <v>8</v>
      </c>
      <c r="I28" s="23" t="s">
        <v>7</v>
      </c>
      <c r="J28" s="24" t="s">
        <v>8</v>
      </c>
    </row>
    <row r="29" spans="1:10" ht="18.75" thickTop="1" thickBot="1">
      <c r="B29" s="20" t="s">
        <v>15</v>
      </c>
      <c r="C29" s="25"/>
      <c r="D29" s="25"/>
      <c r="E29" s="25"/>
      <c r="F29" s="25"/>
      <c r="G29" s="21">
        <f>SUM(G10+G18+G25)</f>
        <v>133900</v>
      </c>
      <c r="H29" s="21">
        <f>SUM(H10+H18+H25)</f>
        <v>41067</v>
      </c>
      <c r="I29" s="21">
        <f>SUM(I10+I18+I25)</f>
        <v>133900</v>
      </c>
      <c r="J29" s="22">
        <f>SUM(J10+J18+J25)</f>
        <v>41067</v>
      </c>
    </row>
    <row r="31" spans="1:10">
      <c r="B31" s="7" t="s">
        <v>17</v>
      </c>
    </row>
    <row r="32" spans="1:10" ht="18" thickBot="1"/>
    <row r="33" spans="2:10" ht="18" thickTop="1">
      <c r="B33" s="45" t="s">
        <v>0</v>
      </c>
      <c r="C33" s="47" t="s">
        <v>1</v>
      </c>
      <c r="D33" s="47" t="s">
        <v>2</v>
      </c>
      <c r="E33" s="47" t="s">
        <v>3</v>
      </c>
      <c r="F33" s="47" t="s">
        <v>4</v>
      </c>
      <c r="G33" s="42" t="s">
        <v>5</v>
      </c>
      <c r="H33" s="43"/>
      <c r="I33" s="42" t="s">
        <v>6</v>
      </c>
      <c r="J33" s="44"/>
    </row>
    <row r="34" spans="2:10" ht="18" thickBot="1">
      <c r="B34" s="46"/>
      <c r="C34" s="67"/>
      <c r="D34" s="67"/>
      <c r="E34" s="67"/>
      <c r="F34" s="67"/>
      <c r="G34" s="68" t="s">
        <v>7</v>
      </c>
      <c r="H34" s="68" t="s">
        <v>8</v>
      </c>
      <c r="I34" s="68" t="s">
        <v>7</v>
      </c>
      <c r="J34" s="69" t="s">
        <v>8</v>
      </c>
    </row>
    <row r="35" spans="2:10" ht="35.25" thickTop="1">
      <c r="B35" s="53" t="s">
        <v>40</v>
      </c>
      <c r="C35" s="50">
        <v>6171</v>
      </c>
      <c r="D35" s="50">
        <v>5329</v>
      </c>
      <c r="E35" s="34"/>
      <c r="F35" s="34">
        <v>207156</v>
      </c>
      <c r="G35" s="49"/>
      <c r="H35" s="51">
        <v>48642</v>
      </c>
      <c r="I35" s="49"/>
      <c r="J35" s="52">
        <v>48642</v>
      </c>
    </row>
    <row r="36" spans="2:10">
      <c r="B36" s="54" t="s">
        <v>18</v>
      </c>
      <c r="C36" s="55">
        <v>6171</v>
      </c>
      <c r="D36" s="55">
        <v>5329</v>
      </c>
      <c r="E36" s="55"/>
      <c r="F36" s="55">
        <v>207156</v>
      </c>
      <c r="G36" s="56"/>
      <c r="H36" s="56">
        <v>10000</v>
      </c>
      <c r="I36" s="56"/>
      <c r="J36" s="57">
        <v>10000</v>
      </c>
    </row>
    <row r="37" spans="2:10" ht="34.5">
      <c r="B37" s="59" t="s">
        <v>41</v>
      </c>
      <c r="C37" s="55">
        <v>6409</v>
      </c>
      <c r="D37" s="55">
        <v>5649</v>
      </c>
      <c r="E37" s="55"/>
      <c r="F37" s="55">
        <v>207156</v>
      </c>
      <c r="G37" s="56"/>
      <c r="H37" s="60">
        <v>1000000</v>
      </c>
      <c r="I37" s="56"/>
      <c r="J37" s="57">
        <v>1000000</v>
      </c>
    </row>
    <row r="38" spans="2:10" ht="35.25" thickBot="1">
      <c r="B38" s="58" t="s">
        <v>42</v>
      </c>
      <c r="C38" s="5"/>
      <c r="D38" s="5">
        <v>2449</v>
      </c>
      <c r="E38" s="5"/>
      <c r="F38" s="5">
        <v>207156</v>
      </c>
      <c r="G38" s="6">
        <v>1000000</v>
      </c>
      <c r="H38" s="6"/>
      <c r="I38" s="6">
        <v>1000000</v>
      </c>
      <c r="J38" s="11"/>
    </row>
    <row r="39" spans="2:10" ht="18.75" thickTop="1" thickBot="1">
      <c r="B39" s="12" t="s">
        <v>9</v>
      </c>
      <c r="C39" s="13"/>
      <c r="D39" s="13"/>
      <c r="E39" s="13"/>
      <c r="F39" s="13"/>
      <c r="G39" s="14">
        <f>SUM(G38)</f>
        <v>1000000</v>
      </c>
      <c r="H39" s="14">
        <f>SUM(H35:H38)</f>
        <v>1058642</v>
      </c>
      <c r="I39" s="14">
        <f>SUM(I38)</f>
        <v>1000000</v>
      </c>
      <c r="J39" s="15">
        <f>SUM(J35:J38)</f>
        <v>1058642</v>
      </c>
    </row>
    <row r="40" spans="2:10" ht="18.75" thickTop="1" thickBot="1"/>
    <row r="41" spans="2:10">
      <c r="B41" s="38" t="s">
        <v>0</v>
      </c>
      <c r="C41" s="40" t="s">
        <v>1</v>
      </c>
      <c r="D41" s="40" t="s">
        <v>2</v>
      </c>
      <c r="E41" s="40" t="s">
        <v>3</v>
      </c>
      <c r="F41" s="40" t="s">
        <v>4</v>
      </c>
      <c r="G41" s="35" t="s">
        <v>5</v>
      </c>
      <c r="H41" s="36"/>
      <c r="I41" s="35" t="s">
        <v>6</v>
      </c>
      <c r="J41" s="37"/>
    </row>
    <row r="42" spans="2:10" ht="18" thickBot="1">
      <c r="B42" s="39"/>
      <c r="C42" s="41"/>
      <c r="D42" s="41"/>
      <c r="E42" s="41"/>
      <c r="F42" s="41"/>
      <c r="G42" s="23" t="s">
        <v>7</v>
      </c>
      <c r="H42" s="23" t="s">
        <v>8</v>
      </c>
      <c r="I42" s="23" t="s">
        <v>7</v>
      </c>
      <c r="J42" s="24" t="s">
        <v>8</v>
      </c>
    </row>
    <row r="43" spans="2:10" ht="18.75" thickTop="1" thickBot="1">
      <c r="B43" s="20" t="s">
        <v>19</v>
      </c>
      <c r="C43" s="25"/>
      <c r="D43" s="25"/>
      <c r="E43" s="25"/>
      <c r="F43" s="25"/>
      <c r="G43" s="21" t="s">
        <v>14</v>
      </c>
      <c r="H43" s="21">
        <f>SUM(H39)</f>
        <v>1058642</v>
      </c>
      <c r="I43" s="21" t="s">
        <v>14</v>
      </c>
      <c r="J43" s="22">
        <f>SUM(J39)</f>
        <v>1058642</v>
      </c>
    </row>
    <row r="46" spans="2:10">
      <c r="B46" s="7" t="s">
        <v>20</v>
      </c>
    </row>
    <row r="47" spans="2:10" ht="18" thickBot="1"/>
    <row r="48" spans="2:10" ht="18" thickTop="1">
      <c r="B48" s="45" t="s">
        <v>0</v>
      </c>
      <c r="C48" s="47" t="s">
        <v>1</v>
      </c>
      <c r="D48" s="47" t="s">
        <v>2</v>
      </c>
      <c r="E48" s="47" t="s">
        <v>3</v>
      </c>
      <c r="F48" s="47" t="s">
        <v>4</v>
      </c>
      <c r="G48" s="42" t="s">
        <v>5</v>
      </c>
      <c r="H48" s="43"/>
      <c r="I48" s="42" t="s">
        <v>6</v>
      </c>
      <c r="J48" s="44"/>
    </row>
    <row r="49" spans="2:10" ht="18" thickBot="1">
      <c r="B49" s="46"/>
      <c r="C49" s="48"/>
      <c r="D49" s="48"/>
      <c r="E49" s="48"/>
      <c r="F49" s="48"/>
      <c r="G49" s="2" t="s">
        <v>7</v>
      </c>
      <c r="H49" s="2" t="s">
        <v>8</v>
      </c>
      <c r="I49" s="2" t="s">
        <v>7</v>
      </c>
      <c r="J49" s="8" t="s">
        <v>8</v>
      </c>
    </row>
    <row r="50" spans="2:10" ht="18" thickTop="1">
      <c r="B50" s="17" t="s">
        <v>33</v>
      </c>
      <c r="C50" s="3"/>
      <c r="D50" s="3"/>
      <c r="E50" s="3"/>
      <c r="F50" s="3"/>
      <c r="G50" s="4"/>
      <c r="H50" s="4"/>
      <c r="I50" s="4"/>
      <c r="J50" s="9"/>
    </row>
    <row r="51" spans="2:10" ht="18" thickBot="1">
      <c r="B51" s="10" t="s">
        <v>21</v>
      </c>
      <c r="C51" s="5">
        <v>1037</v>
      </c>
      <c r="D51" s="5">
        <v>5221</v>
      </c>
      <c r="E51" s="5"/>
      <c r="F51" s="5"/>
      <c r="G51" s="6" t="s">
        <v>14</v>
      </c>
      <c r="H51" s="6">
        <v>2000</v>
      </c>
      <c r="I51" s="6" t="s">
        <v>14</v>
      </c>
      <c r="J51" s="11">
        <v>2000</v>
      </c>
    </row>
    <row r="52" spans="2:10" ht="18.75" thickTop="1" thickBot="1">
      <c r="B52" s="12" t="s">
        <v>9</v>
      </c>
      <c r="C52" s="13"/>
      <c r="D52" s="13"/>
      <c r="E52" s="13"/>
      <c r="F52" s="13"/>
      <c r="G52" s="14">
        <f>SUM(G50:G51)</f>
        <v>0</v>
      </c>
      <c r="H52" s="14">
        <f t="shared" ref="H52:I52" si="3">SUM(H50:H51)</f>
        <v>2000</v>
      </c>
      <c r="I52" s="14">
        <f t="shared" si="3"/>
        <v>0</v>
      </c>
      <c r="J52" s="15">
        <f>SUM(J50:J51)</f>
        <v>2000</v>
      </c>
    </row>
    <row r="53" spans="2:10" ht="18.75" thickTop="1" thickBot="1"/>
    <row r="54" spans="2:10" ht="18" thickTop="1">
      <c r="B54" s="45" t="s">
        <v>0</v>
      </c>
      <c r="C54" s="47" t="s">
        <v>1</v>
      </c>
      <c r="D54" s="47" t="s">
        <v>2</v>
      </c>
      <c r="E54" s="47" t="s">
        <v>3</v>
      </c>
      <c r="F54" s="47" t="s">
        <v>4</v>
      </c>
      <c r="G54" s="42" t="s">
        <v>5</v>
      </c>
      <c r="H54" s="43"/>
      <c r="I54" s="42" t="s">
        <v>6</v>
      </c>
      <c r="J54" s="44"/>
    </row>
    <row r="55" spans="2:10" ht="18" thickBot="1">
      <c r="B55" s="46"/>
      <c r="C55" s="48"/>
      <c r="D55" s="48"/>
      <c r="E55" s="48"/>
      <c r="F55" s="48"/>
      <c r="G55" s="2" t="s">
        <v>7</v>
      </c>
      <c r="H55" s="2" t="s">
        <v>8</v>
      </c>
      <c r="I55" s="2" t="s">
        <v>7</v>
      </c>
      <c r="J55" s="8" t="s">
        <v>8</v>
      </c>
    </row>
    <row r="56" spans="2:10" ht="18" thickTop="1">
      <c r="B56" s="17" t="s">
        <v>22</v>
      </c>
      <c r="C56" s="3"/>
      <c r="D56" s="3"/>
      <c r="E56" s="3"/>
      <c r="F56" s="3"/>
      <c r="G56" s="4"/>
      <c r="H56" s="4"/>
      <c r="I56" s="4"/>
      <c r="J56" s="9"/>
    </row>
    <row r="57" spans="2:10">
      <c r="B57" s="26" t="s">
        <v>23</v>
      </c>
      <c r="C57" s="27">
        <v>3326</v>
      </c>
      <c r="D57" s="27">
        <v>5492</v>
      </c>
      <c r="E57" s="27"/>
      <c r="F57" s="27"/>
      <c r="G57" s="28"/>
      <c r="H57" s="28">
        <v>600</v>
      </c>
      <c r="I57" s="28"/>
      <c r="J57" s="29">
        <v>600</v>
      </c>
    </row>
    <row r="58" spans="2:10">
      <c r="B58" s="26" t="s">
        <v>24</v>
      </c>
      <c r="C58" s="27">
        <v>3399</v>
      </c>
      <c r="D58" s="27">
        <v>5492</v>
      </c>
      <c r="E58" s="27"/>
      <c r="F58" s="27"/>
      <c r="G58" s="28"/>
      <c r="H58" s="28">
        <v>7000</v>
      </c>
      <c r="I58" s="28" t="s">
        <v>14</v>
      </c>
      <c r="J58" s="29">
        <v>7000</v>
      </c>
    </row>
    <row r="59" spans="2:10">
      <c r="B59" s="26" t="s">
        <v>25</v>
      </c>
      <c r="C59" s="27">
        <v>3399</v>
      </c>
      <c r="D59" s="27">
        <v>5492</v>
      </c>
      <c r="E59" s="27"/>
      <c r="F59" s="27"/>
      <c r="G59" s="28"/>
      <c r="H59" s="28">
        <v>8000</v>
      </c>
      <c r="I59" s="28"/>
      <c r="J59" s="29">
        <v>8000</v>
      </c>
    </row>
    <row r="60" spans="2:10">
      <c r="B60" s="26" t="s">
        <v>43</v>
      </c>
      <c r="C60" s="31">
        <v>3319</v>
      </c>
      <c r="D60" s="31">
        <v>5492</v>
      </c>
      <c r="E60" s="31"/>
      <c r="F60" s="31"/>
      <c r="G60" s="32"/>
      <c r="H60" s="32">
        <v>2000</v>
      </c>
      <c r="I60" s="32"/>
      <c r="J60" s="33">
        <v>2000</v>
      </c>
    </row>
    <row r="61" spans="2:10">
      <c r="B61" s="26" t="s">
        <v>34</v>
      </c>
      <c r="C61" s="31">
        <v>3399</v>
      </c>
      <c r="D61" s="31">
        <v>5492</v>
      </c>
      <c r="E61" s="31"/>
      <c r="F61" s="31"/>
      <c r="G61" s="32"/>
      <c r="H61" s="32">
        <v>3000</v>
      </c>
      <c r="I61" s="32"/>
      <c r="J61" s="33">
        <v>3000</v>
      </c>
    </row>
    <row r="62" spans="2:10">
      <c r="B62" s="30" t="s">
        <v>44</v>
      </c>
      <c r="C62" s="31">
        <v>3399</v>
      </c>
      <c r="D62" s="31">
        <v>5492</v>
      </c>
      <c r="E62" s="31"/>
      <c r="F62" s="31"/>
      <c r="G62" s="32"/>
      <c r="H62" s="32">
        <v>2000</v>
      </c>
      <c r="I62" s="32"/>
      <c r="J62" s="33">
        <v>2000</v>
      </c>
    </row>
    <row r="63" spans="2:10">
      <c r="B63" s="30" t="s">
        <v>26</v>
      </c>
      <c r="C63" s="31">
        <v>3745</v>
      </c>
      <c r="D63" s="31">
        <v>5492</v>
      </c>
      <c r="E63" s="31"/>
      <c r="F63" s="31"/>
      <c r="G63" s="32"/>
      <c r="H63" s="32">
        <v>12600</v>
      </c>
      <c r="I63" s="32"/>
      <c r="J63" s="33">
        <v>12600</v>
      </c>
    </row>
    <row r="64" spans="2:10">
      <c r="B64" s="30" t="s">
        <v>27</v>
      </c>
      <c r="C64" s="31">
        <v>5512</v>
      </c>
      <c r="D64" s="31">
        <v>5492</v>
      </c>
      <c r="E64" s="31"/>
      <c r="F64" s="31"/>
      <c r="G64" s="32"/>
      <c r="H64" s="32">
        <v>2000</v>
      </c>
      <c r="I64" s="32"/>
      <c r="J64" s="33">
        <v>2000</v>
      </c>
    </row>
    <row r="65" spans="2:10" ht="18" thickBot="1">
      <c r="B65" s="12" t="s">
        <v>9</v>
      </c>
      <c r="C65" s="13"/>
      <c r="D65" s="13"/>
      <c r="E65" s="13"/>
      <c r="F65" s="13"/>
      <c r="G65" s="14">
        <f>SUM(G56:G64)</f>
        <v>0</v>
      </c>
      <c r="H65" s="14">
        <f>SUM(H57:H64)</f>
        <v>37200</v>
      </c>
      <c r="I65" s="14">
        <f>SUM(I56:I64)</f>
        <v>0</v>
      </c>
      <c r="J65" s="15">
        <f>SUM(J57:J64)</f>
        <v>37200</v>
      </c>
    </row>
    <row r="66" spans="2:10" ht="18.75" thickTop="1" thickBot="1">
      <c r="H66" s="18" t="s">
        <v>14</v>
      </c>
    </row>
    <row r="67" spans="2:10" ht="18" thickTop="1">
      <c r="B67" s="45" t="s">
        <v>0</v>
      </c>
      <c r="C67" s="47" t="s">
        <v>1</v>
      </c>
      <c r="D67" s="47" t="s">
        <v>2</v>
      </c>
      <c r="E67" s="47" t="s">
        <v>3</v>
      </c>
      <c r="F67" s="47" t="s">
        <v>4</v>
      </c>
      <c r="G67" s="42" t="s">
        <v>5</v>
      </c>
      <c r="H67" s="43"/>
      <c r="I67" s="42" t="s">
        <v>6</v>
      </c>
      <c r="J67" s="44"/>
    </row>
    <row r="68" spans="2:10" ht="18" thickBot="1">
      <c r="B68" s="46"/>
      <c r="C68" s="48"/>
      <c r="D68" s="48"/>
      <c r="E68" s="48"/>
      <c r="F68" s="48"/>
      <c r="G68" s="2" t="s">
        <v>7</v>
      </c>
      <c r="H68" s="2" t="s">
        <v>8</v>
      </c>
      <c r="I68" s="2" t="s">
        <v>7</v>
      </c>
      <c r="J68" s="8" t="s">
        <v>8</v>
      </c>
    </row>
    <row r="69" spans="2:10" ht="18" thickTop="1">
      <c r="B69" s="17" t="s">
        <v>28</v>
      </c>
      <c r="C69" s="3"/>
      <c r="D69" s="3"/>
      <c r="E69" s="3"/>
      <c r="F69" s="3"/>
      <c r="G69" s="4"/>
      <c r="H69" s="4"/>
      <c r="I69" s="4"/>
      <c r="J69" s="9"/>
    </row>
    <row r="70" spans="2:10" ht="18" thickBot="1">
      <c r="B70" s="10" t="s">
        <v>29</v>
      </c>
      <c r="C70" s="5">
        <v>4329</v>
      </c>
      <c r="D70" s="5">
        <v>5222</v>
      </c>
      <c r="E70" s="5"/>
      <c r="F70" s="5"/>
      <c r="G70" s="6" t="s">
        <v>14</v>
      </c>
      <c r="H70" s="6">
        <v>7000</v>
      </c>
      <c r="I70" s="6" t="s">
        <v>14</v>
      </c>
      <c r="J70" s="11">
        <v>7000</v>
      </c>
    </row>
    <row r="71" spans="2:10" ht="18.75" thickTop="1" thickBot="1">
      <c r="B71" s="12" t="s">
        <v>9</v>
      </c>
      <c r="C71" s="13"/>
      <c r="D71" s="13"/>
      <c r="E71" s="13"/>
      <c r="F71" s="13"/>
      <c r="G71" s="14">
        <f>SUM(G69:G70)</f>
        <v>0</v>
      </c>
      <c r="H71" s="14">
        <f t="shared" ref="H71:I71" si="4">SUM(H69:H70)</f>
        <v>7000</v>
      </c>
      <c r="I71" s="14">
        <f t="shared" si="4"/>
        <v>0</v>
      </c>
      <c r="J71" s="15">
        <f>SUM(J69:J70)</f>
        <v>7000</v>
      </c>
    </row>
    <row r="72" spans="2:10" ht="18" thickTop="1">
      <c r="B72" s="61"/>
      <c r="C72" s="61"/>
      <c r="D72" s="61"/>
      <c r="E72" s="61"/>
      <c r="F72" s="61"/>
      <c r="G72" s="62"/>
      <c r="H72" s="62"/>
      <c r="I72" s="62"/>
      <c r="J72" s="62"/>
    </row>
    <row r="73" spans="2:10">
      <c r="B73" s="61"/>
      <c r="C73" s="61"/>
      <c r="D73" s="61"/>
      <c r="E73" s="61"/>
      <c r="F73" s="61"/>
      <c r="G73" s="62"/>
      <c r="H73" s="62"/>
      <c r="I73" s="62"/>
      <c r="J73" s="62"/>
    </row>
    <row r="74" spans="2:10">
      <c r="B74" s="61"/>
      <c r="C74" s="61"/>
      <c r="D74" s="61"/>
      <c r="E74" s="61"/>
      <c r="F74" s="61"/>
      <c r="G74" s="62"/>
      <c r="H74" s="62"/>
      <c r="I74" s="62"/>
      <c r="J74" s="62"/>
    </row>
    <row r="75" spans="2:10" ht="18" thickBot="1"/>
    <row r="76" spans="2:10" ht="18" thickTop="1">
      <c r="B76" s="45" t="s">
        <v>0</v>
      </c>
      <c r="C76" s="47" t="s">
        <v>1</v>
      </c>
      <c r="D76" s="47" t="s">
        <v>2</v>
      </c>
      <c r="E76" s="47" t="s">
        <v>3</v>
      </c>
      <c r="F76" s="47" t="s">
        <v>4</v>
      </c>
      <c r="G76" s="42" t="s">
        <v>5</v>
      </c>
      <c r="H76" s="43"/>
      <c r="I76" s="42" t="s">
        <v>6</v>
      </c>
      <c r="J76" s="44"/>
    </row>
    <row r="77" spans="2:10" ht="18" thickBot="1">
      <c r="B77" s="46"/>
      <c r="C77" s="48"/>
      <c r="D77" s="48"/>
      <c r="E77" s="48"/>
      <c r="F77" s="48"/>
      <c r="G77" s="2" t="s">
        <v>7</v>
      </c>
      <c r="H77" s="2" t="s">
        <v>8</v>
      </c>
      <c r="I77" s="2" t="s">
        <v>7</v>
      </c>
      <c r="J77" s="8" t="s">
        <v>8</v>
      </c>
    </row>
    <row r="78" spans="2:10" ht="18" thickTop="1">
      <c r="B78" s="17" t="s">
        <v>30</v>
      </c>
      <c r="C78" s="3"/>
      <c r="D78" s="3"/>
      <c r="E78" s="3"/>
      <c r="F78" s="3"/>
      <c r="G78" s="4"/>
      <c r="H78" s="4"/>
      <c r="I78" s="4"/>
      <c r="J78" s="9"/>
    </row>
    <row r="79" spans="2:10" ht="18" thickBot="1">
      <c r="B79" s="10" t="s">
        <v>29</v>
      </c>
      <c r="C79" s="5">
        <v>4329</v>
      </c>
      <c r="D79" s="5">
        <v>5222</v>
      </c>
      <c r="E79" s="5"/>
      <c r="F79" s="5"/>
      <c r="G79" s="6" t="s">
        <v>14</v>
      </c>
      <c r="H79" s="6">
        <v>3000</v>
      </c>
      <c r="I79" s="6" t="s">
        <v>14</v>
      </c>
      <c r="J79" s="11">
        <v>3000</v>
      </c>
    </row>
    <row r="80" spans="2:10" ht="18.75" thickTop="1" thickBot="1">
      <c r="B80" s="12" t="s">
        <v>9</v>
      </c>
      <c r="C80" s="13"/>
      <c r="D80" s="13"/>
      <c r="E80" s="13"/>
      <c r="F80" s="13"/>
      <c r="G80" s="14">
        <f>SUM(G78:G79)</f>
        <v>0</v>
      </c>
      <c r="H80" s="14">
        <f t="shared" ref="H80:I80" si="5">SUM(H78:H79)</f>
        <v>3000</v>
      </c>
      <c r="I80" s="14">
        <f t="shared" si="5"/>
        <v>0</v>
      </c>
      <c r="J80" s="15">
        <f>SUM(J78:J79)</f>
        <v>3000</v>
      </c>
    </row>
    <row r="81" spans="2:10" ht="18.75" thickTop="1" thickBot="1"/>
    <row r="82" spans="2:10" ht="18" thickTop="1">
      <c r="B82" s="45" t="s">
        <v>0</v>
      </c>
      <c r="C82" s="47" t="s">
        <v>1</v>
      </c>
      <c r="D82" s="47" t="s">
        <v>2</v>
      </c>
      <c r="E82" s="47" t="s">
        <v>3</v>
      </c>
      <c r="F82" s="47" t="s">
        <v>4</v>
      </c>
      <c r="G82" s="42" t="s">
        <v>5</v>
      </c>
      <c r="H82" s="43"/>
      <c r="I82" s="42" t="s">
        <v>6</v>
      </c>
      <c r="J82" s="44"/>
    </row>
    <row r="83" spans="2:10" ht="18" thickBot="1">
      <c r="B83" s="46"/>
      <c r="C83" s="48"/>
      <c r="D83" s="48"/>
      <c r="E83" s="48"/>
      <c r="F83" s="48"/>
      <c r="G83" s="2" t="s">
        <v>7</v>
      </c>
      <c r="H83" s="2" t="s">
        <v>8</v>
      </c>
      <c r="I83" s="2" t="s">
        <v>7</v>
      </c>
      <c r="J83" s="8" t="s">
        <v>8</v>
      </c>
    </row>
    <row r="84" spans="2:10" ht="18" thickTop="1">
      <c r="B84" s="17" t="s">
        <v>45</v>
      </c>
      <c r="C84" s="3"/>
      <c r="D84" s="3"/>
      <c r="E84" s="3"/>
      <c r="F84" s="3"/>
      <c r="G84" s="4"/>
      <c r="H84" s="4"/>
      <c r="I84" s="4"/>
      <c r="J84" s="9"/>
    </row>
    <row r="85" spans="2:10" ht="18" thickBot="1">
      <c r="B85" s="10" t="s">
        <v>46</v>
      </c>
      <c r="C85" s="5">
        <v>6171</v>
      </c>
      <c r="D85" s="5">
        <v>5222</v>
      </c>
      <c r="E85" s="5"/>
      <c r="F85" s="5"/>
      <c r="G85" s="6" t="s">
        <v>14</v>
      </c>
      <c r="H85" s="6">
        <v>3000</v>
      </c>
      <c r="I85" s="6" t="s">
        <v>14</v>
      </c>
      <c r="J85" s="11">
        <v>3000</v>
      </c>
    </row>
    <row r="86" spans="2:10" ht="18.75" thickTop="1" thickBot="1">
      <c r="B86" s="12" t="s">
        <v>9</v>
      </c>
      <c r="C86" s="13"/>
      <c r="D86" s="13"/>
      <c r="E86" s="13"/>
      <c r="F86" s="13"/>
      <c r="G86" s="14">
        <f>SUM(G84:G85)</f>
        <v>0</v>
      </c>
      <c r="H86" s="14">
        <f t="shared" ref="H86:I86" si="6">SUM(H84:H85)</f>
        <v>3000</v>
      </c>
      <c r="I86" s="14">
        <f t="shared" si="6"/>
        <v>0</v>
      </c>
      <c r="J86" s="15">
        <f>SUM(J84:J85)</f>
        <v>3000</v>
      </c>
    </row>
    <row r="87" spans="2:10" ht="18.75" thickTop="1" thickBot="1">
      <c r="B87" s="61"/>
      <c r="C87" s="61"/>
      <c r="D87" s="61"/>
      <c r="E87" s="61"/>
      <c r="F87" s="61"/>
      <c r="G87" s="62"/>
      <c r="H87" s="62"/>
      <c r="I87" s="62"/>
      <c r="J87" s="62"/>
    </row>
    <row r="88" spans="2:10" ht="18" thickTop="1">
      <c r="B88" s="45" t="s">
        <v>0</v>
      </c>
      <c r="C88" s="47" t="s">
        <v>1</v>
      </c>
      <c r="D88" s="47" t="s">
        <v>2</v>
      </c>
      <c r="E88" s="47" t="s">
        <v>3</v>
      </c>
      <c r="F88" s="47" t="s">
        <v>4</v>
      </c>
      <c r="G88" s="42" t="s">
        <v>5</v>
      </c>
      <c r="H88" s="43"/>
      <c r="I88" s="42" t="s">
        <v>6</v>
      </c>
      <c r="J88" s="44"/>
    </row>
    <row r="89" spans="2:10" ht="18" thickBot="1">
      <c r="B89" s="46"/>
      <c r="C89" s="48"/>
      <c r="D89" s="48"/>
      <c r="E89" s="48"/>
      <c r="F89" s="48"/>
      <c r="G89" s="2" t="s">
        <v>7</v>
      </c>
      <c r="H89" s="2" t="s">
        <v>8</v>
      </c>
      <c r="I89" s="2" t="s">
        <v>7</v>
      </c>
      <c r="J89" s="8" t="s">
        <v>8</v>
      </c>
    </row>
    <row r="90" spans="2:10" ht="18" thickTop="1">
      <c r="B90" s="17" t="s">
        <v>47</v>
      </c>
      <c r="C90" s="3"/>
      <c r="D90" s="3"/>
      <c r="E90" s="3"/>
      <c r="F90" s="3"/>
      <c r="G90" s="4"/>
      <c r="H90" s="4"/>
      <c r="I90" s="4"/>
      <c r="J90" s="9"/>
    </row>
    <row r="91" spans="2:10" ht="18" thickBot="1">
      <c r="B91" s="10" t="s">
        <v>48</v>
      </c>
      <c r="C91" s="5">
        <v>2219</v>
      </c>
      <c r="D91" s="5">
        <v>5229</v>
      </c>
      <c r="E91" s="5"/>
      <c r="F91" s="5"/>
      <c r="G91" s="6" t="s">
        <v>14</v>
      </c>
      <c r="H91" s="6">
        <v>1152</v>
      </c>
      <c r="I91" s="6" t="s">
        <v>14</v>
      </c>
      <c r="J91" s="11">
        <v>1152</v>
      </c>
    </row>
    <row r="92" spans="2:10" ht="18.75" thickTop="1" thickBot="1">
      <c r="B92" s="12" t="s">
        <v>9</v>
      </c>
      <c r="C92" s="13"/>
      <c r="D92" s="13"/>
      <c r="E92" s="13"/>
      <c r="F92" s="13"/>
      <c r="G92" s="14">
        <f>SUM(G90:G91)</f>
        <v>0</v>
      </c>
      <c r="H92" s="14">
        <f t="shared" ref="H92:I92" si="7">SUM(H90:H91)</f>
        <v>1152</v>
      </c>
      <c r="I92" s="14">
        <f t="shared" si="7"/>
        <v>0</v>
      </c>
      <c r="J92" s="15">
        <f>SUM(J90:J91)</f>
        <v>1152</v>
      </c>
    </row>
    <row r="93" spans="2:10" ht="18.75" thickTop="1" thickBot="1">
      <c r="B93" s="61"/>
      <c r="C93" s="61"/>
      <c r="D93" s="61"/>
      <c r="E93" s="61"/>
      <c r="F93" s="61"/>
      <c r="G93" s="62"/>
      <c r="H93" s="62"/>
      <c r="I93" s="62"/>
      <c r="J93" s="62"/>
    </row>
    <row r="94" spans="2:10">
      <c r="B94" s="38" t="s">
        <v>0</v>
      </c>
      <c r="C94" s="40" t="s">
        <v>1</v>
      </c>
      <c r="D94" s="40" t="s">
        <v>2</v>
      </c>
      <c r="E94" s="40" t="s">
        <v>3</v>
      </c>
      <c r="F94" s="40" t="s">
        <v>4</v>
      </c>
      <c r="G94" s="35" t="s">
        <v>5</v>
      </c>
      <c r="H94" s="36"/>
      <c r="I94" s="35" t="s">
        <v>6</v>
      </c>
      <c r="J94" s="37"/>
    </row>
    <row r="95" spans="2:10" ht="18" thickBot="1">
      <c r="B95" s="39"/>
      <c r="C95" s="41"/>
      <c r="D95" s="41"/>
      <c r="E95" s="41"/>
      <c r="F95" s="41"/>
      <c r="G95" s="23" t="s">
        <v>7</v>
      </c>
      <c r="H95" s="23" t="s">
        <v>8</v>
      </c>
      <c r="I95" s="64" t="s">
        <v>7</v>
      </c>
      <c r="J95" s="65" t="s">
        <v>8</v>
      </c>
    </row>
    <row r="96" spans="2:10" ht="18.75" thickTop="1" thickBot="1">
      <c r="B96" s="20" t="s">
        <v>31</v>
      </c>
      <c r="C96" s="25"/>
      <c r="D96" s="25"/>
      <c r="E96" s="25"/>
      <c r="F96" s="25"/>
      <c r="G96" s="21" t="s">
        <v>14</v>
      </c>
      <c r="H96" s="21">
        <f>SUM(H52+H65+H71+H80+H86+H92)</f>
        <v>53352</v>
      </c>
      <c r="I96" s="63" t="s">
        <v>14</v>
      </c>
      <c r="J96" s="66">
        <v>53352</v>
      </c>
    </row>
    <row r="98" spans="2:11">
      <c r="B98" s="7" t="s">
        <v>49</v>
      </c>
    </row>
    <row r="99" spans="2:11" ht="18" thickBot="1"/>
    <row r="100" spans="2:11" ht="18" thickTop="1">
      <c r="B100" s="45" t="s">
        <v>0</v>
      </c>
      <c r="C100" s="47" t="s">
        <v>1</v>
      </c>
      <c r="D100" s="47" t="s">
        <v>2</v>
      </c>
      <c r="E100" s="47" t="s">
        <v>3</v>
      </c>
      <c r="F100" s="47" t="s">
        <v>4</v>
      </c>
      <c r="G100" s="42" t="s">
        <v>5</v>
      </c>
      <c r="H100" s="43"/>
      <c r="I100" s="42" t="s">
        <v>6</v>
      </c>
      <c r="J100" s="44"/>
    </row>
    <row r="101" spans="2:11" ht="18" thickBot="1">
      <c r="B101" s="46"/>
      <c r="C101" s="48"/>
      <c r="D101" s="48"/>
      <c r="E101" s="48"/>
      <c r="F101" s="48"/>
      <c r="G101" s="2" t="s">
        <v>7</v>
      </c>
      <c r="H101" s="2" t="s">
        <v>8</v>
      </c>
      <c r="I101" s="2" t="s">
        <v>7</v>
      </c>
      <c r="J101" s="8" t="s">
        <v>8</v>
      </c>
    </row>
    <row r="102" spans="2:11" ht="18" thickTop="1">
      <c r="B102" s="17" t="s">
        <v>50</v>
      </c>
      <c r="C102" s="3"/>
      <c r="D102" s="3"/>
      <c r="E102" s="3"/>
      <c r="F102" s="3"/>
      <c r="G102" s="4"/>
      <c r="H102" s="4"/>
      <c r="I102" s="4"/>
      <c r="J102" s="9"/>
    </row>
    <row r="103" spans="2:11" ht="18" thickBot="1">
      <c r="B103" s="10" t="s">
        <v>51</v>
      </c>
      <c r="C103" s="5">
        <v>6171</v>
      </c>
      <c r="D103" s="5">
        <v>5321</v>
      </c>
      <c r="E103" s="5"/>
      <c r="F103" s="5">
        <v>107019</v>
      </c>
      <c r="G103" s="6" t="s">
        <v>14</v>
      </c>
      <c r="H103" s="6">
        <v>500</v>
      </c>
      <c r="I103" s="6" t="s">
        <v>14</v>
      </c>
      <c r="J103" s="11">
        <v>500</v>
      </c>
    </row>
    <row r="104" spans="2:11" ht="18.75" thickTop="1" thickBot="1">
      <c r="B104" s="12" t="s">
        <v>9</v>
      </c>
      <c r="C104" s="13"/>
      <c r="D104" s="13"/>
      <c r="E104" s="13"/>
      <c r="F104" s="13"/>
      <c r="G104" s="14">
        <f>SUM(G102:G103)</f>
        <v>0</v>
      </c>
      <c r="H104" s="14">
        <f t="shared" ref="H104:I104" si="8">SUM(H102:H103)</f>
        <v>500</v>
      </c>
      <c r="I104" s="14">
        <f t="shared" si="8"/>
        <v>0</v>
      </c>
      <c r="J104" s="15">
        <f>SUM(J102:J103)</f>
        <v>500</v>
      </c>
    </row>
    <row r="105" spans="2:11" ht="18.75" thickTop="1" thickBot="1"/>
    <row r="106" spans="2:11">
      <c r="B106" s="38" t="s">
        <v>0</v>
      </c>
      <c r="C106" s="40" t="s">
        <v>1</v>
      </c>
      <c r="D106" s="40" t="s">
        <v>2</v>
      </c>
      <c r="E106" s="40" t="s">
        <v>3</v>
      </c>
      <c r="F106" s="40" t="s">
        <v>4</v>
      </c>
      <c r="G106" s="35" t="s">
        <v>5</v>
      </c>
      <c r="H106" s="36"/>
      <c r="I106" s="35" t="s">
        <v>6</v>
      </c>
      <c r="J106" s="37"/>
    </row>
    <row r="107" spans="2:11" ht="18" thickBot="1">
      <c r="B107" s="39"/>
      <c r="C107" s="41"/>
      <c r="D107" s="41"/>
      <c r="E107" s="41"/>
      <c r="F107" s="41"/>
      <c r="G107" s="23" t="s">
        <v>7</v>
      </c>
      <c r="H107" s="23" t="s">
        <v>8</v>
      </c>
      <c r="I107" s="64" t="s">
        <v>7</v>
      </c>
      <c r="J107" s="65" t="s">
        <v>8</v>
      </c>
    </row>
    <row r="108" spans="2:11" ht="18.75" thickTop="1" thickBot="1">
      <c r="B108" s="20" t="s">
        <v>52</v>
      </c>
      <c r="C108" s="25"/>
      <c r="D108" s="25"/>
      <c r="E108" s="25"/>
      <c r="F108" s="25"/>
      <c r="G108" s="21" t="s">
        <v>14</v>
      </c>
      <c r="H108" s="21">
        <v>500</v>
      </c>
      <c r="I108" s="63" t="s">
        <v>14</v>
      </c>
      <c r="J108" s="66">
        <v>500</v>
      </c>
      <c r="K108" s="1" t="s">
        <v>14</v>
      </c>
    </row>
  </sheetData>
  <mergeCells count="105">
    <mergeCell ref="G106:H106"/>
    <mergeCell ref="I106:J106"/>
    <mergeCell ref="B106:B107"/>
    <mergeCell ref="C106:C107"/>
    <mergeCell ref="D106:D107"/>
    <mergeCell ref="E106:E107"/>
    <mergeCell ref="F106:F107"/>
    <mergeCell ref="G88:H88"/>
    <mergeCell ref="I88:J88"/>
    <mergeCell ref="B100:B101"/>
    <mergeCell ref="C100:C101"/>
    <mergeCell ref="D100:D101"/>
    <mergeCell ref="E100:E101"/>
    <mergeCell ref="F100:F101"/>
    <mergeCell ref="G100:H100"/>
    <mergeCell ref="I100:J100"/>
    <mergeCell ref="B88:B89"/>
    <mergeCell ref="C88:C89"/>
    <mergeCell ref="D88:D89"/>
    <mergeCell ref="E88:E89"/>
    <mergeCell ref="F88:F89"/>
    <mergeCell ref="I94:J94"/>
    <mergeCell ref="G82:H82"/>
    <mergeCell ref="I82:J82"/>
    <mergeCell ref="B82:B83"/>
    <mergeCell ref="C82:C83"/>
    <mergeCell ref="D82:D83"/>
    <mergeCell ref="E82:E83"/>
    <mergeCell ref="F82:F83"/>
    <mergeCell ref="I6:J6"/>
    <mergeCell ref="B6:B7"/>
    <mergeCell ref="C6:C7"/>
    <mergeCell ref="D6:D7"/>
    <mergeCell ref="E6:E7"/>
    <mergeCell ref="F6:F7"/>
    <mergeCell ref="G6:H6"/>
    <mergeCell ref="G13:H13"/>
    <mergeCell ref="I13:J13"/>
    <mergeCell ref="B13:B14"/>
    <mergeCell ref="C13:C14"/>
    <mergeCell ref="D13:D14"/>
    <mergeCell ref="E13:E14"/>
    <mergeCell ref="F13:F14"/>
    <mergeCell ref="G20:H20"/>
    <mergeCell ref="I20:J20"/>
    <mergeCell ref="B27:B28"/>
    <mergeCell ref="C27:C28"/>
    <mergeCell ref="D27:D28"/>
    <mergeCell ref="E27:E28"/>
    <mergeCell ref="F27:F28"/>
    <mergeCell ref="G27:H27"/>
    <mergeCell ref="I27:J27"/>
    <mergeCell ref="B20:B21"/>
    <mergeCell ref="C20:C21"/>
    <mergeCell ref="D20:D21"/>
    <mergeCell ref="E20:E21"/>
    <mergeCell ref="F20:F21"/>
    <mergeCell ref="G33:H33"/>
    <mergeCell ref="I33:J33"/>
    <mergeCell ref="B41:B42"/>
    <mergeCell ref="C41:C42"/>
    <mergeCell ref="D41:D42"/>
    <mergeCell ref="E41:E42"/>
    <mergeCell ref="F41:F42"/>
    <mergeCell ref="G41:H41"/>
    <mergeCell ref="I41:J41"/>
    <mergeCell ref="B33:B34"/>
    <mergeCell ref="C33:C34"/>
    <mergeCell ref="D33:D34"/>
    <mergeCell ref="E33:E34"/>
    <mergeCell ref="F33:F34"/>
    <mergeCell ref="G48:H48"/>
    <mergeCell ref="I48:J48"/>
    <mergeCell ref="B54:B55"/>
    <mergeCell ref="C54:C55"/>
    <mergeCell ref="D54:D55"/>
    <mergeCell ref="E54:E55"/>
    <mergeCell ref="F54:F55"/>
    <mergeCell ref="G54:H54"/>
    <mergeCell ref="I54:J54"/>
    <mergeCell ref="B48:B49"/>
    <mergeCell ref="C48:C49"/>
    <mergeCell ref="D48:D49"/>
    <mergeCell ref="E48:E49"/>
    <mergeCell ref="F48:F49"/>
    <mergeCell ref="G67:H67"/>
    <mergeCell ref="I67:J67"/>
    <mergeCell ref="B76:B77"/>
    <mergeCell ref="C76:C77"/>
    <mergeCell ref="D76:D77"/>
    <mergeCell ref="E76:E77"/>
    <mergeCell ref="F76:F77"/>
    <mergeCell ref="G76:H76"/>
    <mergeCell ref="I76:J76"/>
    <mergeCell ref="B67:B68"/>
    <mergeCell ref="C67:C68"/>
    <mergeCell ref="D67:D68"/>
    <mergeCell ref="E67:E68"/>
    <mergeCell ref="F67:F68"/>
    <mergeCell ref="G94:H94"/>
    <mergeCell ref="B94:B95"/>
    <mergeCell ref="C94:C95"/>
    <mergeCell ref="D94:D95"/>
    <mergeCell ref="E94:E95"/>
    <mergeCell ref="F94:F95"/>
  </mergeCells>
  <printOptions horizontalCentered="1"/>
  <pageMargins left="0" right="0" top="0.78740157480314965" bottom="0.78740157480314965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pigi</dc:creator>
  <cp:lastModifiedBy>Helena</cp:lastModifiedBy>
  <cp:lastPrinted>2019-04-26T08:18:03Z</cp:lastPrinted>
  <dcterms:created xsi:type="dcterms:W3CDTF">2017-04-27T16:47:24Z</dcterms:created>
  <dcterms:modified xsi:type="dcterms:W3CDTF">2019-04-26T08:18:08Z</dcterms:modified>
</cp:coreProperties>
</file>